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packlogisticscom.sharepoint.com/sites/EN-IPACK/Shared Documents/0. ISO/2. ISO EN/2. JD/0. ประเมิน/2026/"/>
    </mc:Choice>
  </mc:AlternateContent>
  <xr:revisionPtr revIDLastSave="16" documentId="8_{E77C2CD1-182F-4F2A-8C92-CCA4141D2ECD}" xr6:coauthVersionLast="47" xr6:coauthVersionMax="47" xr10:uidLastSave="{2238EDDF-E0F5-42F2-BECE-BCF404F36BF7}"/>
  <bookViews>
    <workbookView xWindow="-108" yWindow="-108" windowWidth="23256" windowHeight="12456" tabRatio="916" xr2:uid="{00000000-000D-0000-FFFF-FFFF00000000}"/>
  </bookViews>
  <sheets>
    <sheet name="Overview" sheetId="1" r:id="rId1"/>
    <sheet name="90_Day_Plan" sheetId="2" r:id="rId2"/>
    <sheet name="Checkpoint_Review" sheetId="9" r:id="rId3"/>
    <sheet name="Evaluation_EN Department" sheetId="3" r:id="rId4"/>
    <sheet name="Evaluation_HR IPACK" sheetId="10" r:id="rId5"/>
    <sheet name="Role_Boundary" sheetId="6" r:id="rId6"/>
    <sheet name="Sources" sheetId="8" r:id="rId7"/>
  </sheets>
  <definedNames>
    <definedName name="_xlnm._FilterDatabase" localSheetId="1" hidden="1">'90_Day_Plan'!$A$5:$F$23</definedName>
    <definedName name="_xlnm._FilterDatabase" localSheetId="3" hidden="1">'Evaluation_EN Department'!$A$9:$M$21</definedName>
  </definedNames>
  <calcPr calcId="181029" forceFullCalc="1"/>
</workbook>
</file>

<file path=xl/calcChain.xml><?xml version="1.0" encoding="utf-8"?>
<calcChain xmlns="http://schemas.openxmlformats.org/spreadsheetml/2006/main">
  <c r="E21" i="3" l="1"/>
  <c r="I22" i="3"/>
  <c r="K21" i="3"/>
  <c r="K20" i="3"/>
  <c r="K19" i="3"/>
  <c r="K18" i="3"/>
  <c r="K17" i="3"/>
  <c r="K16" i="3"/>
  <c r="K15" i="3"/>
  <c r="K14" i="3"/>
  <c r="K13" i="3"/>
  <c r="K12" i="3"/>
  <c r="K11" i="3"/>
  <c r="K10" i="3"/>
  <c r="F22" i="3"/>
  <c r="H21" i="3"/>
  <c r="H20" i="3"/>
  <c r="H19" i="3"/>
  <c r="H18" i="3"/>
  <c r="H17" i="3"/>
  <c r="H16" i="3"/>
  <c r="H15" i="3"/>
  <c r="H14" i="3"/>
  <c r="H13" i="3"/>
  <c r="H12" i="3"/>
  <c r="H11" i="3"/>
  <c r="H10" i="3"/>
  <c r="K22" i="3" l="1"/>
  <c r="H22" i="3"/>
  <c r="D26" i="3" l="1"/>
  <c r="C22" i="3" l="1"/>
  <c r="M21" i="3"/>
  <c r="M20" i="3"/>
  <c r="E20" i="3"/>
  <c r="M19" i="3"/>
  <c r="E19" i="3"/>
  <c r="M18" i="3"/>
  <c r="E18" i="3"/>
  <c r="M17" i="3"/>
  <c r="E17" i="3"/>
  <c r="M16" i="3"/>
  <c r="E16" i="3"/>
  <c r="M15" i="3"/>
  <c r="E15" i="3"/>
  <c r="M14" i="3"/>
  <c r="E14" i="3"/>
  <c r="M13" i="3"/>
  <c r="E13" i="3"/>
  <c r="M12" i="3"/>
  <c r="E12" i="3"/>
  <c r="M11" i="3"/>
  <c r="E11" i="3"/>
  <c r="M10" i="3"/>
  <c r="E10" i="3"/>
  <c r="E22" i="3" l="1"/>
  <c r="B26" i="3" s="1"/>
  <c r="B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6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คะแนนและเงื่อนไขนี้เป็น Recommended Criteria ควรให้ Engineering Manager/HR ยืนยันก่อนนำไปใช้เป็นเกณฑ์ทางการ</t>
        </r>
      </text>
    </comment>
  </commentList>
</comments>
</file>

<file path=xl/sharedStrings.xml><?xml version="1.0" encoding="utf-8"?>
<sst xmlns="http://schemas.openxmlformats.org/spreadsheetml/2006/main" count="365" uniqueCount="298">
  <si>
    <t>IPACK Logistics | 90-Day Performance Evaluation Plan</t>
  </si>
  <si>
    <t>Employee / Position Information</t>
  </si>
  <si>
    <t>ชื่อ-นามสกุล</t>
  </si>
  <si>
    <t>คุณธนพร มาสิลีรังษี</t>
  </si>
  <si>
    <t>ตำแหน่ง</t>
  </si>
  <si>
    <t>Senior Engineer – Packaging &amp; Process Improvement</t>
  </si>
  <si>
    <t>ประจำ Site</t>
  </si>
  <si>
    <t>HQ สมุทรปราการ</t>
  </si>
  <si>
    <t>แผนก</t>
  </si>
  <si>
    <t>Engineering</t>
  </si>
  <si>
    <t>Report to</t>
  </si>
  <si>
    <t>Coverage</t>
  </si>
  <si>
    <t>Support Engineering ภาพรวมของบริษัท / ทุก IPACK Site</t>
  </si>
  <si>
    <t>Role intent</t>
  </si>
  <si>
    <t>Technical Lead + Improvement Project Lead</t>
  </si>
  <si>
    <t>Evaluation period</t>
  </si>
  <si>
    <t>90 Days</t>
  </si>
  <si>
    <t>90-Day Role Expectation</t>
  </si>
  <si>
    <t>Day 1-30</t>
  </si>
  <si>
    <t>Assess &amp; Standardize</t>
  </si>
  <si>
    <t>เข้าใจ Business/Site process, ประเมิน Engineering baseline, Review มาตรฐานเดิม และกำหนด Priority/Improvement Roadmap</t>
  </si>
  <si>
    <t>Day 31-60</t>
  </si>
  <si>
    <t>Lead &amp; Improve</t>
  </si>
  <si>
    <t>Lead assigned improvement projects ด้าน Packaging/Process/Productivity/Cost/Layout/Capacity พร้อมประสานหลายฝ่าย</t>
  </si>
  <si>
    <t>Day 61-90</t>
  </si>
  <si>
    <t>Deliver &amp; Scale</t>
  </si>
  <si>
    <t>•</t>
  </si>
  <si>
    <t>Data Analysis / Dashboard Support</t>
  </si>
  <si>
    <t>Engineering Standardization</t>
  </si>
  <si>
    <t>Pass</t>
  </si>
  <si>
    <t>&gt;= 80/100</t>
  </si>
  <si>
    <t>90-Day Plan | Senior Engineer</t>
  </si>
  <si>
    <t>Period</t>
  </si>
  <si>
    <t>Workstream</t>
  </si>
  <si>
    <t>Reviewer</t>
  </si>
  <si>
    <t>Status</t>
  </si>
  <si>
    <t>Engineering Baseline &amp; Site Assessment</t>
  </si>
  <si>
    <t>ทบทวนโครงสร้างงาน Engineering, open projects, pain points และ KPI ของ HQ/ไซต์หลักที่ได้รับมอบหมาย พร้อมจัดลำดับ Priority</t>
  </si>
  <si>
    <t>Engineering baseline, issue list, priority matrix, 90-day roadmap</t>
  </si>
  <si>
    <t>Baseline/priority ครอบคลุม Scope ที่ได้รับมอบหมาย 100%; Manager approve roadmap</t>
  </si>
  <si>
    <t>Design review log, drawing/BOM review, opportunity list</t>
  </si>
  <si>
    <t>Review งานสำคัญตาม priority ครบ; Major technical miss = 0</t>
  </si>
  <si>
    <t>Process / Productivity Study</t>
  </si>
  <si>
    <t>เลือก process อย่างน้อย 1-2 จุดเพื่อทำ Time Study, bottleneck, manpower/capacity และ line balance baseline</t>
  </si>
  <si>
    <t>Time study sheet, cycle time, capacity/manpower analysis</t>
  </si>
  <si>
    <t>Baseline มีข้อมูลจริง/วิธีเก็บข้อมูลชัดเจน และระบุ bottleneck/action ได้</t>
  </si>
  <si>
    <t>Eng. Manager / Operation</t>
  </si>
  <si>
    <t>Layout &amp; Material Flow</t>
  </si>
  <si>
    <t>Review layout/material flow ของพื้นที่เป้าหมายและระบุ waste / safety / travel / handling issues</t>
  </si>
  <si>
    <t>Current layout, flow map/spaghetti, issue list</t>
  </si>
  <si>
    <t>มี current-state map และ quantified opportunity เช่น distance/time/handling reduction</t>
  </si>
  <si>
    <t>Standardization Gap</t>
  </si>
  <si>
    <t>ทบทวน Drawing/BOM/Test/WI/Template/Engineering calculation/Project report ที่ใช้อยู่ และระบุ gap</t>
  </si>
  <si>
    <t>Standard gap assessment</t>
  </si>
  <si>
    <t>ระบุ standard/template ที่ต้องสร้างหรือแก้ไข และกำหนด owner/timeline</t>
  </si>
  <si>
    <t>Lead Packaging Improvement</t>
  </si>
  <si>
    <t>Lead packaging improvement project อย่างน้อย 1 โครงการ ตั้งแต่ requirement, concept, calculation/drawing, trial, validation</t>
  </si>
  <si>
    <t>Project plan, concept/drawing/BOM, trial/validation evidence</t>
  </si>
  <si>
    <t>Milestone on-time &gt;=90%; Major technical rework = 0; Quality/Customer requirement met</t>
  </si>
  <si>
    <t>Lead Process/Productivity Improvement</t>
  </si>
  <si>
    <t>Lead process improvement จาก baseline เช่น cycle time, line balance, manpower, capacity หรือ material flow</t>
  </si>
  <si>
    <t>Before/after study, action plan, trial result</t>
  </si>
  <si>
    <t>มี measurable improvement เทียบ baseline หรือ approved implementation plan</t>
  </si>
  <si>
    <t>พัฒนาอย่างน้อย 1 VA-VE proposal ถึงระดับ validation/approval/implementation ตามความเหมาะสม</t>
  </si>
  <si>
    <t>Saving calculation ตรวจสอบได้; Quality/Function/Safety ไม่ลดลง</t>
  </si>
  <si>
    <t>สร้างหรือปรับ dashboard/report ที่ช่วยติดตาม Engineering KPI, capacity, productivity, cost หรือ project status</t>
  </si>
  <si>
    <t>Dashboard/report, data source, user guide</t>
  </si>
  <si>
    <t>ข้อมูลถูกต้อง, update method ชัดเจน และผู้ใช้งานยอมรับ</t>
  </si>
  <si>
    <t>New Project / New Site Support</t>
  </si>
  <si>
    <t>Technical Leadership</t>
  </si>
  <si>
    <t>Review งาน Engineer, coach technical approach และช่วยแก้ complex problem โดยไม่ทำแทนทั้งหมด</t>
  </si>
  <si>
    <t>Review comments, coaching log, problem-solving record</t>
  </si>
  <si>
    <t>Review feedback ชัดเจน/นำไปใช้ได้; ลด repeated technical error</t>
  </si>
  <si>
    <t>Close Improvement Result</t>
  </si>
  <si>
    <t>ปิดผลโครงการหลักอย่างน้อย 1 โครงการ หรือบรรลุ approved milestone พร้อมยืนยันผล</t>
  </si>
  <si>
    <t>ผลลัพธ์วัดได้ด้าน Cost/Quality/Productivity/Capacity/Lead time/Safety และ stakeholder accept</t>
  </si>
  <si>
    <t>Cross-site Project Leadership</t>
  </si>
  <si>
    <t>Action closure &gt;=90%; critical issue escalate ตรงเวลา; stakeholder alignment</t>
  </si>
  <si>
    <t>สร้าง/ปรับอย่างน้อย 2 standard/template/tool ที่ใช้ซ้ำได้ เช่น Packaging checklist, time study, capacity model, drawing/BOM release, project report</t>
  </si>
  <si>
    <t>Approved standards/templates, training evidence</t>
  </si>
  <si>
    <t>อย่างน้อย 2 standards/templates approved และมีผู้ใช้งานจริง/แผน rollout</t>
  </si>
  <si>
    <t>Knowledge Transfer</t>
  </si>
  <si>
    <t>จัด training/knowledge sharing ให้ Engineer/Operation ตามหัวข้อที่พัฒนา</t>
  </si>
  <si>
    <t>Training material, attendance, feedback</t>
  </si>
  <si>
    <t>อย่างน้อย 1 session; ผู้รับเข้าใจวิธีใช้ standard/tool</t>
  </si>
  <si>
    <t>90-Day Management Review</t>
  </si>
  <si>
    <t>สรุปผลงานเทียบ JD/Scope, project result, saving/productivity impact, gaps และ next 90-day roadmap</t>
  </si>
  <si>
    <t>90-day presentation &amp; next roadmap</t>
  </si>
  <si>
    <t>ข้อมูลครบ มี evidence/benefit/risk และ manager approve next plan</t>
  </si>
  <si>
    <t>Senior Engineer Evaluation Matrix | 100 Points</t>
  </si>
  <si>
    <t>กรอก Rating 1-5 + Evidence ในช่องสีเหลือง | เกณฑ์คะแนนเป็น Recommended</t>
  </si>
  <si>
    <t>Position</t>
  </si>
  <si>
    <t>All IPACK sites</t>
  </si>
  <si>
    <t>#</t>
  </si>
  <si>
    <t>Competency / JD Scope</t>
  </si>
  <si>
    <t>Weight</t>
  </si>
  <si>
    <t>Rating
1-5</t>
  </si>
  <si>
    <t>Weighted
Score</t>
  </si>
  <si>
    <t>Evidence / Result</t>
  </si>
  <si>
    <t>TOTAL</t>
  </si>
  <si>
    <t>Final Evaluation Summary</t>
  </si>
  <si>
    <t>Final Score (/100)</t>
  </si>
  <si>
    <t>Critical Min Rating</t>
  </si>
  <si>
    <t>Recommended Result</t>
  </si>
  <si>
    <t>Evaluator</t>
  </si>
  <si>
    <t>Top Strengths</t>
  </si>
  <si>
    <t>Development Priorities</t>
  </si>
  <si>
    <t>Key Project Results</t>
  </si>
  <si>
    <t>Open Actions / Risk</t>
  </si>
  <si>
    <t>Employee Comment</t>
  </si>
  <si>
    <t>Evaluator Comment</t>
  </si>
  <si>
    <t>Checkpoint Review</t>
  </si>
  <si>
    <t>Checkpoint</t>
  </si>
  <si>
    <t>Date</t>
  </si>
  <si>
    <t>Day 30</t>
  </si>
  <si>
    <t>Day 60</t>
  </si>
  <si>
    <t>Day 90</t>
  </si>
  <si>
    <t>Role Boundary</t>
  </si>
  <si>
    <t>Senior Engineer = Technical Lead / Project Lead แต่ยังอยู่ภายใต้ Engineering Manager</t>
  </si>
  <si>
    <t>Expected Leadership</t>
  </si>
  <si>
    <t>90-Day Relevance</t>
  </si>
  <si>
    <t>Engineer</t>
  </si>
  <si>
    <t>Senior Engineer</t>
  </si>
  <si>
    <t>Pass with Development</t>
  </si>
  <si>
    <t>Extend / Improvement Plan</t>
  </si>
  <si>
    <t>Management / HR Review</t>
  </si>
  <si>
    <t>Source &amp; Scope Basis</t>
  </si>
  <si>
    <t>Source</t>
  </si>
  <si>
    <t>Type</t>
  </si>
  <si>
    <t>Used for</t>
  </si>
  <si>
    <t>Notes</t>
  </si>
  <si>
    <t>Job profile Sr.Engineering rev.00.doc</t>
  </si>
  <si>
    <t>Primary JD</t>
  </si>
  <si>
    <t>Lead packaging design/validation; review drawings/specifications; mentor junior engineers; cross-functional collaboration; CI; BOM/test/WI; complex requirement analysis; system development; support resource planning</t>
  </si>
  <si>
    <t>ฐานหลักของตำแหน่ง Senior Engineer</t>
  </si>
  <si>
    <t>IPACK_Engineer_JD 2025(1).docx + Job profile Engineering rev.01(1).doc</t>
  </si>
  <si>
    <t>Supporting lower-level JD</t>
  </si>
  <si>
    <t>Engineer execution scope: design, testing, drawings, BOM, requirement analysis, problem solving, warehouse/system support</t>
  </si>
  <si>
    <t>ใช้กำหนดสิ่งที่ Senior Engineer ต้อง review/coach/lead</t>
  </si>
  <si>
    <t>Job profile Manager Engineering rev.00.doc</t>
  </si>
  <si>
    <t>Role boundary</t>
  </si>
  <si>
    <t>Manager responsibilities: people/resource management, technical approval, KPI, compliance, management reporting</t>
  </si>
  <si>
    <t>ใช้กันเกณฑ์ประเมินไม่ให้เกิน role Sr. Engineer</t>
  </si>
  <si>
    <t>User-defined Sr. Engineer – Packaging &amp; Process Improvement scope</t>
  </si>
  <si>
    <t>Additional assigned scope</t>
  </si>
  <si>
    <t>HQ base + company-wide support; process/productivity; VA-VE; time study; line balancing; manpower/capacity; layout/material flow; dashboard; new project/site; standardization; coordination; cross-site project leadership</t>
  </si>
  <si>
    <t>ถือเป็น scope เพิ่มเติมสำหรับ 90-day assignment</t>
  </si>
  <si>
    <t>ปิดโครงการที่วัดได้ สร้างมาตรฐาน/Template/Dashboard และขยายแนวทางใช้งานข้าม Site</t>
  </si>
  <si>
    <t>Packaging Design &amp; Improvement (การออกแบบและปรับปรุงบรรจุภัณฑ์)</t>
  </si>
  <si>
    <t>Process Improvement / Productivity Improvement (การปรับปรุงกระบวนการ / การเพิ่มประสิทธิภาพการผลิต)</t>
  </si>
  <si>
    <t>Cost Reduction / VA-VE (การลดต้นทุน / การวิเคราะห์คุณค่าและวิศวกรรมคุณค่า (VA/VE))</t>
  </si>
  <si>
    <t>Time Study, Line Balancing, Manpower &amp; Capacity Analysis (การศึกษามาตรฐานเวลา การปรับสมดุลสายการผลิต การวิเคราะห์กำลังคนและกำลังการผลิต)</t>
  </si>
  <si>
    <t>Layout and Material Flow Improvement (การปรับปรุง Layout และการไหลของวัสดุ)</t>
  </si>
  <si>
    <t>Data Analysis / Dashboard Support (การวิเคราะห์ข้อมูล / การสนับสนุนการจัดทำ Dashboard)</t>
  </si>
  <si>
    <t>Coordinate with Operation, Quality, BD, Purchasing, Supplier and Customer (ประสานงานกับฝ่าย Operation, Quality, BD, Purchasing รวมถึง Supplier และ Customer)</t>
  </si>
  <si>
    <t>Engineering Standardization (การจัดทำมาตรฐานงานวิศวกรรม)</t>
  </si>
  <si>
    <t>Support New Project / New Site Engineering (สนับสนุนงานวิศวกรรมสำหรับโครงการใหม่ / Site ใหม่)</t>
  </si>
  <si>
    <t>Primary Scope (ขอบเขตความรับผิดชอบหลัก)</t>
  </si>
  <si>
    <t>Lead assigned Engineering Improvement Projects across IPACK sites (เป็นผู้นำโครงการปรับปรุงด้านวิศวกรรมที่ได้รับมอบหมายในทุก Site ของ IPACK)</t>
  </si>
  <si>
    <t>Calibration Control (การควบคุมการสอบเทียบ เครื่องมือวัดและอุปกรณ์ ให้เป็นไปตามแผนที่กำหนด)</t>
  </si>
  <si>
    <t>เอกสารต้นทางที่ใช้จัดทำ 90-Day Plan</t>
  </si>
  <si>
    <t>ผลประเมิน</t>
  </si>
  <si>
    <t>คะแนน/เงื่อนไข</t>
  </si>
  <si>
    <t>แนวทาง</t>
  </si>
  <si>
    <t>หมายเหตุ</t>
  </si>
  <si>
    <t>ผ่านแผน 90 วัน และกำหนด Development Plan ช่วงถัดไป</t>
  </si>
  <si>
    <t>ผ่านแบบมีแผนพัฒนาเฉพาะด้าน 30-60 วัน พร้อม Owner/Target</t>
  </si>
  <si>
    <t>พิจารณาขยายแผนพัฒนา 30 วันตามนโยบาย HR และประเมินซ้ำ</t>
  </si>
  <si>
    <t>Engineering Manager และ HR ทบทวนข้อเท็จจริง หลักฐาน และแนวทางตามระเบียบบริษัท</t>
  </si>
  <si>
    <t>คะแนน</t>
  </si>
  <si>
    <t>Critical Competency ทุกหัวข้อ Rating &gt;= 3</t>
  </si>
  <si>
    <t>75 ขึ้นไป</t>
  </si>
  <si>
    <t>65-74/100</t>
  </si>
  <si>
    <t>Deliverable สำคัญยังไม่ปิด</t>
  </si>
  <si>
    <t>&lt;65/100</t>
  </si>
  <si>
    <t>มี Major/Repeated issue ด้าน Safety, Quality, Customer impact หรือความรับผิดชอบ</t>
  </si>
  <si>
    <t>มีอย่างน้อย 1 โครงการที่ปิด/ผลลัพธ์วัดได้ภายใน 90 วัน หรือมี Milestone ที่ผู้จัดการอนุมัติหากเป็นโครงการระยะยาว</t>
  </si>
  <si>
    <t>แต่มีหัวข้อสำคัญ Rating &lt;3 หรือมี Gap ที่ต้องติดตาม</t>
  </si>
  <si>
    <t>Evaluation Conditions (เงื่อนไขการประเมิน)</t>
  </si>
  <si>
    <t>Assistant Engineering Manager /Manager</t>
  </si>
  <si>
    <t>Assistant  Eng. / Manager</t>
  </si>
  <si>
    <t>Assistant  Eng / Operation</t>
  </si>
  <si>
    <t>Assistant  Eng / Quality</t>
  </si>
  <si>
    <t>Assistant  Eng/ Purchasing / Quality</t>
  </si>
  <si>
    <t>Assistant  Eng</t>
  </si>
  <si>
    <t>Assistant  Eng / BD / Operation</t>
  </si>
  <si>
    <t>การดำเนินการ / ความรับผิดชอบที่คาดหวัง</t>
  </si>
  <si>
    <t>รหัส 69xxx | ธนพร มาสิลีรังษี| Senior Engineer | Engineering Department</t>
  </si>
  <si>
    <t>Engineer | Day 1-30 / Day 31-60 / Day 61-90 Packaging &amp; Process Improvement | HQ + Cross-site Engineering Support</t>
  </si>
  <si>
    <t xml:space="preserve">Calibration Control </t>
  </si>
  <si>
    <t>ทบทวน Calibration Control / การควบคุมการสอบเทียบ ให้เป็นไปตามแผนที่กำหนด</t>
  </si>
  <si>
    <t>Calibration Control เป็นไปตามแผน 100%</t>
  </si>
  <si>
    <t>หลักฐาน (Evidence)</t>
  </si>
  <si>
    <t>เกณฑ์ยอมรับที่แนะนำ</t>
  </si>
  <si>
    <t>Plan and review calibration activities / Audit the calibration process</t>
  </si>
  <si>
    <t>เป็นผู้นำและประสานงานโครงการ Engineering Improvement ที่ได้รับมอบหมายใน Site ต่างๆ โดยกำหนดรอบการติดตามความคืบหน้า และดำเนินการประเด็นปัญหาที่สำคัญ</t>
  </si>
  <si>
    <t>ตารางติดตามโครงการ, บันทึกการประชุม/รายการดำเนินการ, รายงานสถานะความคืบหน้า</t>
  </si>
  <si>
    <t>รายงานสรุปปิดโครงการ, ผลการดำเนินงานตาม KPI, การเปรียบเทียบผลก่อน–หลัง และเอกสารรับรอง/อนุมัติผล</t>
  </si>
  <si>
    <t>Documentation</t>
  </si>
  <si>
    <t>BOM, specification, work note</t>
  </si>
  <si>
    <t>ข้อมูล Part/Material/Qty ครบถ้วน ตรวจสอบย้อนกลับได้ และ Release ได้หลัง Review</t>
  </si>
  <si>
    <t>Cost Reduction / VA-VE
(VA = Value Analysis)
(VE = Value Engineering)</t>
  </si>
  <si>
    <t>- Cost model, proposal, trial, approval record
- การวิเคราะห์สินค้าหรือกระบวนการที่มีอยู่แล้ว ว่าส่วนไหนจำเป็นหรือไม่จำเป็น และลดสิ่งที่ไม่สร้างคุณค่า
- การออกแบบหรือปรับแนวทางใหม่ตั้งแต่ต้น เพื่อให้ได้ Function เดิมหรือดีกว่า แต่ต้นทุนต่ำลง</t>
  </si>
  <si>
    <t>Support feasibility/layout/process/packaging/capacity 
สำหรับ New Project/New Site ที่ได้รับมอบหมาย</t>
  </si>
  <si>
    <t>- Feasibility = การประเมินความเป็นไปได้
- Layout = การจัดวางพื้นที่ / ผังการทำงาน
- Capacity = กำลังการผลิต / ความสามารถในการรองรับงาน
- Action List = รายการดำเนินการ / รายการงานที่ต้องดำเนินการ</t>
  </si>
  <si>
    <t>Requirement/assumption ชัดเจน, risk ถูก identify และ 
action owner ครบ</t>
  </si>
  <si>
    <t xml:space="preserve">Design Basics and Packaging Design Review </t>
  </si>
  <si>
    <t>- จัดทำ Packaging concept / 2D-3D drawing จากโจทย์ที่กำหนด และปรับแก้ตาม Review
- Review packaging current design / recurring issue / customer requirement และระบุ improvement opportunities</t>
  </si>
  <si>
    <t>จัดทำ BOM และ Technical documentation (Q-Point, PPS) ของงานตัวอย่าง</t>
  </si>
  <si>
    <t>Engineer | Day 1-30 / Day 31-60 / Day 61-90 /Day 91-119</t>
  </si>
  <si>
    <t>พนักงาน</t>
  </si>
  <si>
    <t>หัวหน้างาน</t>
  </si>
  <si>
    <t>Key Achievement
(ความสำเร็จที่สำคัญ)</t>
  </si>
  <si>
    <t>Areas for improvement
(ส่วนที่ควรปรับปรุง)</t>
  </si>
  <si>
    <t xml:space="preserve">Plan Action Next 30 Day
(แผนใน 30 วันข้างหน้า)
</t>
  </si>
  <si>
    <t>Overall Rating
(คะแนนโดยรวม)</t>
  </si>
  <si>
    <t>Day 119</t>
  </si>
  <si>
    <t>แบบประเมินผลการปฏิบัติงานสำหรับหัวหน้า</t>
  </si>
  <si>
    <t>หัวข้อการประเมิน</t>
  </si>
  <si>
    <t xml:space="preserve">                            ระดับคะแนน</t>
  </si>
  <si>
    <t>น้ำหนักความสำคัญ</t>
  </si>
  <si>
    <t>คะแนนที่ได้
(ระดับคะแนนคูณน้ำหนัก)</t>
  </si>
  <si>
    <t>ให้ปรับปรุง</t>
  </si>
  <si>
    <t xml:space="preserve">  พอใช้</t>
  </si>
  <si>
    <t xml:space="preserve">    ดี</t>
  </si>
  <si>
    <t>ดีมาก</t>
  </si>
  <si>
    <t>ดีเด่น</t>
  </si>
  <si>
    <t xml:space="preserve"> 1.     ผลการปฏิบัติงาน
   1.1  ปริมาณงาน</t>
  </si>
  <si>
    <t>(20คะแนน)</t>
  </si>
  <si>
    <t xml:space="preserve">  1.2  คุณภาพงาน </t>
  </si>
  <si>
    <t xml:space="preserve">  1.3  ความเป็นผู้นำ</t>
  </si>
  <si>
    <t xml:space="preserve">  1.4  ความรับผิดชอบต่องานในหน้าที่/ความวางใจได้</t>
  </si>
  <si>
    <t xml:space="preserve">  1.5  การวางแผนงาน</t>
  </si>
  <si>
    <t>(15คะแนน)</t>
  </si>
  <si>
    <t xml:space="preserve">  1.6  ความรู้ในงาน/การพัฒนางานในความรับผิดชอบ</t>
  </si>
  <si>
    <t xml:space="preserve">  1.7  การมอบหมายงาน/การติดตามงาน/การ ประเมินผลงาน</t>
  </si>
  <si>
    <t xml:space="preserve">  1.8  การฝึกอบรม/การใช้/กาพัฒนาผู้ใต้บังคับบัญชา   </t>
  </si>
  <si>
    <t xml:space="preserve">  1.9  การตัดสินใจ/การแก้ไขปัญหา/การใช้วิจารณญาณ</t>
  </si>
  <si>
    <t>(10คะแนน)</t>
  </si>
  <si>
    <t xml:space="preserve">  1.10 ความคิดริเริ่ม/สร้างสรรค์</t>
  </si>
  <si>
    <t xml:space="preserve">  1.11 สัมพันธภาพในการทำงาน/ความมีมนุษย์สัมพันธ์</t>
  </si>
  <si>
    <t xml:space="preserve"> 2.     การมาทำงาน (ต่อ 4 เดือน)
 2.1   มาสาย  ................................            ครั้ง</t>
  </si>
  <si>
    <t>&gt;19 ครั้ง</t>
  </si>
  <si>
    <t>14-18 ครั้ง</t>
  </si>
  <si>
    <t xml:space="preserve"> 9-13 ครั้ง</t>
  </si>
  <si>
    <t>4-8 ครั้ง</t>
  </si>
  <si>
    <t>0-3 ครั้ง</t>
  </si>
  <si>
    <t xml:space="preserve"> 2.2   ลาป่วย  ................................             วัน       (10 คะแนน)</t>
  </si>
  <si>
    <t>&gt; 10 วัน</t>
  </si>
  <si>
    <t>7-9 วัน</t>
  </si>
  <si>
    <t>5-6 วัน</t>
  </si>
  <si>
    <t>3-4 วัน</t>
  </si>
  <si>
    <t>0-2 วัน</t>
  </si>
  <si>
    <t xml:space="preserve"> 2.3   ลากิจ    ...............................             วัน      (10 คะแนน)</t>
  </si>
  <si>
    <t>&gt;   7 วัน</t>
  </si>
  <si>
    <t>1-2 วัน</t>
  </si>
  <si>
    <t xml:space="preserve"> 0 วัน</t>
  </si>
  <si>
    <t xml:space="preserve">คะแนนเต็ม </t>
  </si>
  <si>
    <t>รวมทั้งหมดได้</t>
  </si>
  <si>
    <t>A = 200 - 180      B = 179 – 160       C = 159 – 140      D = 139 – 120       E = ต่ำกว่า 120</t>
  </si>
  <si>
    <t>Employee</t>
  </si>
  <si>
    <t>Employee ID</t>
  </si>
  <si>
    <t>69231</t>
  </si>
  <si>
    <t>Department</t>
  </si>
  <si>
    <t>ธนพร มาสิลีรังษี</t>
  </si>
  <si>
    <t>Senior Engineer – Packaging &amp; Process Improvement HQ Samutprakarn</t>
  </si>
  <si>
    <t>Packaging Design &amp; Improvement / Validation
(การออกแบบและปรับปรุงบรรจุภัณฑ์ / การทดสอบและยืนยันผล)</t>
  </si>
  <si>
    <t>Process Improvement / Productivity Improvement
(การปรับปรุงกระบวนการ / การเพิ่มประสิทธิภาพการทำงานหรือการผลิต)</t>
  </si>
  <si>
    <t>Cost Reduction / VA-VE
(การลดต้นทุน / การวิเคราะห์คุณค่าและวิศวกรรมคุณค่า (VA/VE))</t>
  </si>
  <si>
    <t>Time Study / Line Balancing / Manpower / Capacity Analysis
(การศึกษาเวลา / การปรับสมดุลสายงาน / การวิเคราะห์กำลังคน / การวิเคราะห์กำลังการผลิต)</t>
  </si>
  <si>
    <t>Layout &amp; Material Improvement and Flow Process
(การปรับปรุง Layout  &amp; การปรับปรุงวัสดุ และกระบวนการทำงาน)</t>
  </si>
  <si>
    <t>Data Analysis / Dashboard / Engineering Reporting
(การวิเคราะห์ข้อมูล / การจัดทำ Dashboard / การจัดทำรายงานด้านวิศวกรรม)</t>
  </si>
  <si>
    <t>New Project / New Site Engineering Support
(การสนับสนุนงานวิศวกรรมสำหรับโครงการใหม่ / Site ใหม่)</t>
  </si>
  <si>
    <t>Engineering Standardization / Documentation
(การจัดทำมาตรฐานงานวิศวกรรม / การจัดทำและควบคุมเอกสาร)</t>
  </si>
  <si>
    <t>Cross-functional / Supplier / Customer Coordination
(การประสานงานระหว่างหน่วยงาน / Supplier / Customer)</t>
  </si>
  <si>
    <t>Technical Leadership / Review / Coaching Engineer
(การเป็นผู้นำด้านเทคนิค / การทบทวนงาน / การให้คำแนะนำและ Coaching แก่ Engineer)</t>
  </si>
  <si>
    <t>Engineering Project Leadership &amp; On-time Delivery across Sites
(การเป็นผู้นำโครงการด้านวิศวกรรมและควบคุมการส่งมอบงานให้ตรงเวลาครอบคลุมทุก Site)</t>
  </si>
  <si>
    <t>Safety / Quality / Customer Requirement / Compliance
(ความปลอดภัย / คุณภาพ / ข้อกำหนดของลูกค้า / การปฏิบัติตามข้อกำหนดและมาตรฐาน)</t>
  </si>
  <si>
    <t>30 Day</t>
  </si>
  <si>
    <t>60 Day</t>
  </si>
  <si>
    <t>90 Day</t>
  </si>
  <si>
    <t>119 Day</t>
  </si>
  <si>
    <t>Assistant Engineering Manager
Engineering Manager</t>
  </si>
  <si>
    <t>เป็นผู้ประเมิน/อนุมัติผล</t>
  </si>
  <si>
    <t>ใช้เป็นผู้ทบทวนหลักฐาน/ข้อเสนอแนะ</t>
  </si>
  <si>
    <t>ประเมินโดยตรง</t>
  </si>
  <si>
    <t>Execute design/test/drawing/BOM/problem solving and assigned improvement work
(ดำเนินงานด้านการออกแบบ การทดสอบ การจัดทำ Drawing/BOM การแก้ไขปัญหา และงานปรับปรุงที่ได้รับมอบหมาย)</t>
  </si>
  <si>
    <t>Lead design &amp; validation, review technical work, mentor Engineer, lead CI/system projects, analyze complex requirements, assist project prioritization
(เป็นผู้นำในการออกแบบและ Validation ทบทวนผลงานด้านเทคนิค ให้คำแนะนำและ Coaching แก่ Engineer นำโครงการ Continuous Improvement และ System Improvement วิเคราะห์ Requirement ที่มีความซับซ้อน และสนับสนุนการจัดลำดับความสำคัญของโครงการ)</t>
  </si>
  <si>
    <t>Can lead technical approach and recommend release; formal approval per company authority remains with Manager/authorized function
(สามารถกำหนดและนำแนวทางด้านเทคนิค พร้อมเสนอแนะการ Release งานได้ โดยการอนุมัติอย่างเป็นทางการยังคงต้องเป็นไปตามอำนาจอนุมัติของ Manager หรือผู้มีอำนาจตามระเบียบบริษัท)</t>
  </si>
  <si>
    <t>ระดับตำแหน่ง</t>
  </si>
  <si>
    <t>ความรับผิดชอบหลัก</t>
  </si>
  <si>
    <t>บทบาทต่อผลงาน Engineer</t>
  </si>
  <si>
    <t>Self-management and coordination
(การบริหารจัดการตนเองและการประสานงาน)</t>
  </si>
  <si>
    <t>Technical leadership, cross-functional influence, project leadership across sites
(แสดงภาวะผู้นำด้านเทคนิค สามารถขับเคลื่อนและประสานงานร่วมกับหลายหน่วยงาน และเป็นผู้นำโครงการที่ดำเนินงานข้าม Site ได้อย่างมีประสิทธิภาพ)</t>
  </si>
  <si>
    <t>Prepare / execute; submit for review
(จัดเตรียมและดำเนินงานตามที่ได้รับมอบหมาย และส่งผลงานให้ผู้เกี่ยวข้องตรวจทบทวน)</t>
  </si>
  <si>
    <t>People management and strategic alignment
(การบริหารบุคลากรและการขับเคลื่อนงานให้สอดคล้องกับกลยุทธ์องค์กร)</t>
  </si>
  <si>
    <t>Final departmental approval / resource decision / performance evaluation
(การอนุมัติขั้นสุดท้ายของแผนก / การตัดสินใจด้านทรัพยากร / การประเมินผลการปฏิบัติงาน)</t>
  </si>
  <si>
    <t>Manage team/resources/KPI, approve technical documentation, ensure customer requirement/compliance, report to management
(บริหารทีม ทรัพยากร และ KPI อนุมัติเอกสารด้านเทคนิค ตรวจสอบให้มั่นใจว่างานเป็นไปตามข้อกำหนดของลูกค้าและข้อกำหนดที่เกี่ยวข้อง รวมถึงรายงานผลต่อฝ่ายบริหาร)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</si>
</sst>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b/>
      <sz val="18"/>
      <color rgb="FFFFFFFF"/>
      <name val="Aptos Display"/>
    </font>
    <font>
      <b/>
      <sz val="11"/>
      <color rgb="FFFFFFFF"/>
      <name val="Aptos"/>
    </font>
    <font>
      <b/>
      <sz val="12"/>
      <color rgb="FFFFFFFF"/>
      <name val="Aptos"/>
    </font>
    <font>
      <b/>
      <sz val="11"/>
      <color rgb="FF666666"/>
      <name val="Calibri"/>
    </font>
    <font>
      <sz val="11"/>
      <color rgb="FF008000"/>
      <name val="Calibri"/>
    </font>
    <font>
      <b/>
      <sz val="11"/>
      <color rgb="FF1F4E78"/>
      <name val="Calibri"/>
    </font>
    <font>
      <b/>
      <sz val="11"/>
      <color rgb="FF2F75B5"/>
      <name val="Calibri"/>
    </font>
    <font>
      <sz val="11"/>
      <color rgb="FF666666"/>
      <name val="Calibri"/>
    </font>
    <font>
      <b/>
      <sz val="10"/>
      <color rgb="FFFFFFFF"/>
      <name val="Aptos"/>
    </font>
    <font>
      <sz val="10"/>
      <color rgb="FF008000"/>
      <name val="Aptos"/>
    </font>
    <font>
      <sz val="11"/>
      <color rgb="FF0000FF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FFFFFF"/>
      <name val="Aptos"/>
      <family val="2"/>
    </font>
    <font>
      <sz val="11"/>
      <color rgb="FF008000"/>
      <name val="Calibri"/>
      <family val="2"/>
    </font>
    <font>
      <b/>
      <sz val="12"/>
      <color rgb="FFFFFFFF"/>
      <name val="Aptos"/>
      <family val="2"/>
    </font>
    <font>
      <sz val="11"/>
      <color rgb="FF666666"/>
      <name val="Calibri"/>
      <family val="2"/>
    </font>
    <font>
      <sz val="10"/>
      <color rgb="FF008000"/>
      <name val="Aptos"/>
      <family val="2"/>
    </font>
    <font>
      <b/>
      <sz val="11"/>
      <color rgb="FFFFFFFF"/>
      <name val="Aptos"/>
      <family val="2"/>
    </font>
    <font>
      <b/>
      <sz val="18"/>
      <color rgb="FFFFFFFF"/>
      <name val="Aptos Display"/>
      <family val="2"/>
    </font>
    <font>
      <b/>
      <sz val="11"/>
      <color rgb="FF1F4E78"/>
      <name val="Calibri"/>
      <family val="2"/>
    </font>
    <font>
      <sz val="10"/>
      <color rgb="FF0000FF"/>
      <name val="Aptos"/>
      <family val="2"/>
    </font>
    <font>
      <b/>
      <sz val="12"/>
      <color theme="1"/>
      <name val="FC Iconic"/>
      <family val="2"/>
    </font>
    <font>
      <sz val="12"/>
      <color theme="1"/>
      <name val="FC Iconic"/>
      <family val="2"/>
    </font>
    <font>
      <sz val="12"/>
      <color theme="1"/>
      <name val="FreesiaUPC"/>
      <family val="2"/>
    </font>
    <font>
      <b/>
      <sz val="11"/>
      <color rgb="FF666666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203864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B7B7B7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3" borderId="0" xfId="0" applyFont="1" applyFill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5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1" fillId="7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8" borderId="3" xfId="0" applyFont="1" applyFill="1" applyBorder="1"/>
    <xf numFmtId="164" fontId="13" fillId="8" borderId="3" xfId="0" applyNumberFormat="1" applyFont="1" applyFill="1" applyBorder="1"/>
    <xf numFmtId="0" fontId="12" fillId="6" borderId="0" xfId="0" applyFont="1" applyFill="1" applyAlignment="1">
      <alignment vertical="top" wrapText="1"/>
    </xf>
    <xf numFmtId="0" fontId="11" fillId="7" borderId="0" xfId="0" applyFont="1" applyFill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0" xfId="0"/>
    <xf numFmtId="0" fontId="3" fillId="2" borderId="0" xfId="0" applyFont="1" applyFill="1" applyAlignment="1">
      <alignment vertical="center"/>
    </xf>
    <xf numFmtId="0" fontId="5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1" fillId="7" borderId="0" xfId="0" applyFont="1" applyFill="1" applyAlignment="1">
      <alignment vertical="top" wrapText="1"/>
    </xf>
    <xf numFmtId="0" fontId="12" fillId="6" borderId="0" xfId="0" applyFont="1" applyFill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4" fillId="9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4" fillId="11" borderId="0" xfId="0" applyFont="1" applyFill="1" applyAlignment="1">
      <alignment vertical="center"/>
    </xf>
    <xf numFmtId="0" fontId="0" fillId="11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0" fillId="9" borderId="0" xfId="0" applyFont="1" applyFill="1" applyAlignment="1">
      <alignment vertical="center"/>
    </xf>
    <xf numFmtId="0" fontId="0" fillId="10" borderId="0" xfId="0" applyFont="1" applyFill="1" applyAlignment="1">
      <alignment vertical="center"/>
    </xf>
    <xf numFmtId="0" fontId="15" fillId="11" borderId="0" xfId="0" applyFont="1" applyFill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11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5" fillId="9" borderId="0" xfId="0" applyFont="1" applyFill="1" applyAlignment="1">
      <alignment horizontal="left" vertical="center"/>
    </xf>
    <xf numFmtId="0" fontId="0" fillId="9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left" vertical="center"/>
    </xf>
    <xf numFmtId="0" fontId="0" fillId="10" borderId="0" xfId="0" applyFont="1" applyFill="1" applyAlignment="1">
      <alignment horizontal="left" vertical="center"/>
    </xf>
    <xf numFmtId="0" fontId="15" fillId="11" borderId="0" xfId="0" applyFont="1" applyFill="1" applyAlignment="1">
      <alignment horizontal="left" vertical="center"/>
    </xf>
    <xf numFmtId="0" fontId="0" fillId="11" borderId="0" xfId="0" applyFont="1" applyFill="1" applyAlignment="1">
      <alignment horizontal="left" vertical="center"/>
    </xf>
    <xf numFmtId="0" fontId="20" fillId="0" borderId="2" xfId="0" applyFont="1" applyBorder="1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20" fillId="0" borderId="2" xfId="0" quotePrefix="1" applyFont="1" applyBorder="1" applyAlignment="1">
      <alignment vertical="top" wrapText="1"/>
    </xf>
    <xf numFmtId="0" fontId="21" fillId="3" borderId="0" xfId="0" applyFont="1" applyFill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16" fillId="14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23" fillId="0" borderId="2" xfId="0" applyFont="1" applyBorder="1"/>
    <xf numFmtId="0" fontId="24" fillId="7" borderId="2" xfId="0" applyFont="1" applyFill="1" applyBorder="1" applyAlignment="1">
      <alignment vertical="top" wrapText="1"/>
    </xf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/>
    <xf numFmtId="0" fontId="26" fillId="0" borderId="6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4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wrapText="1"/>
    </xf>
    <xf numFmtId="0" fontId="26" fillId="0" borderId="0" xfId="0" applyFont="1" applyAlignment="1">
      <alignment horizontal="right"/>
    </xf>
    <xf numFmtId="0" fontId="26" fillId="10" borderId="14" xfId="0" applyFont="1" applyFill="1" applyBorder="1" applyAlignment="1">
      <alignment horizontal="center"/>
    </xf>
    <xf numFmtId="0" fontId="27" fillId="0" borderId="0" xfId="0" applyFont="1"/>
    <xf numFmtId="0" fontId="26" fillId="15" borderId="14" xfId="0" applyFont="1" applyFill="1" applyBorder="1"/>
    <xf numFmtId="0" fontId="28" fillId="0" borderId="0" xfId="0" applyFont="1"/>
    <xf numFmtId="0" fontId="20" fillId="0" borderId="0" xfId="0" applyFont="1"/>
    <xf numFmtId="0" fontId="2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8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0" fillId="15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17" fillId="0" borderId="2" xfId="0" applyFont="1" applyBorder="1" applyAlignment="1">
      <alignment vertical="top" wrapText="1"/>
    </xf>
  </cellXfs>
  <cellStyles count="1">
    <cellStyle name="Normal" xfId="0" builtinId="0"/>
  </cellStyles>
  <dxfs count="18"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5"/>
  <sheetViews>
    <sheetView showGridLines="0" tabSelected="1" workbookViewId="0">
      <pane ySplit="4" topLeftCell="A17" activePane="bottomLeft" state="frozen"/>
      <selection pane="bottomLeft" activeCell="D8" sqref="D8"/>
    </sheetView>
  </sheetViews>
  <sheetFormatPr defaultRowHeight="14.4" x14ac:dyDescent="0.3"/>
  <cols>
    <col min="1" max="1" width="26.109375" customWidth="1"/>
    <col min="2" max="2" width="20.33203125" customWidth="1"/>
    <col min="3" max="3" width="22.109375" customWidth="1"/>
    <col min="4" max="4" width="24.109375" customWidth="1"/>
    <col min="5" max="5" width="28" customWidth="1"/>
    <col min="6" max="8" width="18" customWidth="1"/>
  </cols>
  <sheetData>
    <row r="1" spans="1:8" ht="28.05" customHeight="1" x14ac:dyDescent="0.3">
      <c r="A1" s="21" t="s">
        <v>0</v>
      </c>
      <c r="B1" s="18"/>
      <c r="C1" s="18"/>
      <c r="D1" s="18"/>
      <c r="E1" s="18"/>
      <c r="F1" s="18"/>
      <c r="G1" s="18"/>
      <c r="H1" s="18"/>
    </row>
    <row r="2" spans="1:8" ht="22.05" customHeight="1" x14ac:dyDescent="0.3">
      <c r="A2" s="61" t="s">
        <v>187</v>
      </c>
      <c r="B2" s="1"/>
      <c r="C2" s="1"/>
      <c r="D2" s="1"/>
      <c r="E2" s="1"/>
      <c r="F2" s="1"/>
      <c r="G2" s="1"/>
      <c r="H2" s="1"/>
    </row>
    <row r="3" spans="1:8" ht="22.05" customHeight="1" x14ac:dyDescent="0.3">
      <c r="A3" s="61" t="s">
        <v>188</v>
      </c>
      <c r="B3" s="1"/>
      <c r="C3" s="1"/>
      <c r="D3" s="1"/>
      <c r="E3" s="1"/>
      <c r="F3" s="1"/>
      <c r="G3" s="1"/>
      <c r="H3" s="1"/>
    </row>
    <row r="5" spans="1:8" ht="22.05" customHeight="1" x14ac:dyDescent="0.3">
      <c r="A5" s="19" t="s">
        <v>1</v>
      </c>
      <c r="B5" s="18"/>
      <c r="C5" s="18"/>
      <c r="D5" s="18"/>
      <c r="E5" s="18"/>
      <c r="F5" s="18"/>
      <c r="G5" s="18"/>
      <c r="H5" s="18"/>
    </row>
    <row r="6" spans="1:8" ht="25.05" customHeight="1" x14ac:dyDescent="0.3">
      <c r="A6" s="29" t="s">
        <v>2</v>
      </c>
      <c r="B6" s="46" t="s">
        <v>3</v>
      </c>
      <c r="C6" s="31"/>
      <c r="D6" s="29" t="s">
        <v>4</v>
      </c>
      <c r="E6" s="45" t="s">
        <v>5</v>
      </c>
      <c r="F6" s="28"/>
      <c r="G6" s="28"/>
      <c r="H6" s="28"/>
    </row>
    <row r="7" spans="1:8" ht="25.05" customHeight="1" x14ac:dyDescent="0.3">
      <c r="A7" s="29" t="s">
        <v>6</v>
      </c>
      <c r="B7" s="46" t="s">
        <v>7</v>
      </c>
      <c r="C7" s="31"/>
      <c r="D7" s="29" t="s">
        <v>8</v>
      </c>
      <c r="E7" s="45" t="s">
        <v>9</v>
      </c>
      <c r="F7" s="28"/>
      <c r="G7" s="28"/>
      <c r="H7" s="28"/>
    </row>
    <row r="8" spans="1:8" ht="25.05" customHeight="1" x14ac:dyDescent="0.3">
      <c r="A8" s="29" t="s">
        <v>10</v>
      </c>
      <c r="B8" s="47" t="s">
        <v>179</v>
      </c>
      <c r="C8" s="31"/>
      <c r="D8" s="29" t="s">
        <v>11</v>
      </c>
      <c r="E8" s="45" t="s">
        <v>12</v>
      </c>
      <c r="F8" s="28"/>
      <c r="G8" s="28"/>
      <c r="H8" s="28"/>
    </row>
    <row r="9" spans="1:8" ht="25.05" customHeight="1" x14ac:dyDescent="0.3">
      <c r="A9" s="29" t="s">
        <v>13</v>
      </c>
      <c r="B9" s="46" t="s">
        <v>14</v>
      </c>
      <c r="C9" s="31"/>
      <c r="D9" s="29" t="s">
        <v>15</v>
      </c>
      <c r="E9" s="45" t="s">
        <v>16</v>
      </c>
      <c r="F9" s="28"/>
      <c r="G9" s="28"/>
      <c r="H9" s="28"/>
    </row>
    <row r="11" spans="1:8" ht="22.05" customHeight="1" x14ac:dyDescent="0.3">
      <c r="A11" s="19" t="s">
        <v>17</v>
      </c>
      <c r="B11" s="18"/>
      <c r="C11" s="18"/>
      <c r="D11" s="18"/>
      <c r="E11" s="18"/>
      <c r="F11" s="18"/>
      <c r="G11" s="18"/>
      <c r="H11" s="18"/>
    </row>
    <row r="12" spans="1:8" ht="34.049999999999997" customHeight="1" x14ac:dyDescent="0.3">
      <c r="A12" s="25" t="s">
        <v>18</v>
      </c>
      <c r="B12" s="26" t="s">
        <v>19</v>
      </c>
      <c r="C12" s="43" t="s">
        <v>20</v>
      </c>
      <c r="D12" s="28"/>
      <c r="E12" s="28"/>
      <c r="F12" s="28"/>
      <c r="G12" s="28"/>
      <c r="H12" s="28"/>
    </row>
    <row r="13" spans="1:8" ht="34.049999999999997" customHeight="1" x14ac:dyDescent="0.3">
      <c r="A13" s="25" t="s">
        <v>21</v>
      </c>
      <c r="B13" s="26" t="s">
        <v>22</v>
      </c>
      <c r="C13" s="27" t="s">
        <v>23</v>
      </c>
      <c r="D13" s="28"/>
      <c r="E13" s="28"/>
      <c r="F13" s="28"/>
      <c r="G13" s="28"/>
      <c r="H13" s="28"/>
    </row>
    <row r="14" spans="1:8" ht="34.049999999999997" customHeight="1" x14ac:dyDescent="0.3">
      <c r="A14" s="25" t="s">
        <v>24</v>
      </c>
      <c r="B14" s="26" t="s">
        <v>25</v>
      </c>
      <c r="C14" s="27" t="s">
        <v>147</v>
      </c>
      <c r="D14" s="28"/>
      <c r="E14" s="28"/>
      <c r="F14" s="28"/>
      <c r="G14" s="28"/>
      <c r="H14" s="28"/>
    </row>
    <row r="16" spans="1:8" ht="30.6" customHeight="1" x14ac:dyDescent="0.3">
      <c r="A16" s="19" t="s">
        <v>157</v>
      </c>
      <c r="B16" s="18"/>
      <c r="C16" s="18"/>
      <c r="D16" s="18"/>
      <c r="E16" s="18"/>
      <c r="F16" s="18"/>
      <c r="G16" s="18"/>
      <c r="H16" s="18"/>
    </row>
    <row r="17" spans="1:8" x14ac:dyDescent="0.3">
      <c r="A17" s="4" t="s">
        <v>26</v>
      </c>
      <c r="B17" s="20" t="s">
        <v>148</v>
      </c>
      <c r="C17" s="18"/>
      <c r="D17" s="18"/>
      <c r="E17" s="18"/>
      <c r="F17" s="18"/>
      <c r="G17" s="18"/>
      <c r="H17" s="18"/>
    </row>
    <row r="18" spans="1:8" x14ac:dyDescent="0.3">
      <c r="A18" s="4" t="s">
        <v>26</v>
      </c>
      <c r="B18" s="20" t="s">
        <v>149</v>
      </c>
      <c r="C18" s="18"/>
      <c r="D18" s="18"/>
      <c r="E18" s="18"/>
      <c r="F18" s="18"/>
      <c r="G18" s="18"/>
      <c r="H18" s="18"/>
    </row>
    <row r="19" spans="1:8" x14ac:dyDescent="0.3">
      <c r="A19" s="4" t="s">
        <v>26</v>
      </c>
      <c r="B19" s="20" t="s">
        <v>150</v>
      </c>
      <c r="C19" s="18"/>
      <c r="D19" s="18"/>
      <c r="E19" s="18"/>
      <c r="F19" s="18"/>
      <c r="G19" s="18"/>
      <c r="H19" s="18"/>
    </row>
    <row r="20" spans="1:8" x14ac:dyDescent="0.3">
      <c r="A20" s="4" t="s">
        <v>26</v>
      </c>
      <c r="B20" s="20" t="s">
        <v>151</v>
      </c>
      <c r="C20" s="18"/>
      <c r="D20" s="18"/>
      <c r="E20" s="18"/>
      <c r="F20" s="18"/>
      <c r="G20" s="18"/>
      <c r="H20" s="18"/>
    </row>
    <row r="21" spans="1:8" x14ac:dyDescent="0.3">
      <c r="A21" s="4" t="s">
        <v>26</v>
      </c>
      <c r="B21" s="20" t="s">
        <v>152</v>
      </c>
      <c r="C21" s="18"/>
      <c r="D21" s="18"/>
      <c r="E21" s="18"/>
      <c r="F21" s="18"/>
      <c r="G21" s="18"/>
      <c r="H21" s="18"/>
    </row>
    <row r="22" spans="1:8" x14ac:dyDescent="0.3">
      <c r="A22" s="4" t="s">
        <v>26</v>
      </c>
      <c r="B22" s="20" t="s">
        <v>153</v>
      </c>
      <c r="C22" s="18"/>
      <c r="D22" s="18"/>
      <c r="E22" s="18"/>
      <c r="F22" s="18"/>
      <c r="G22" s="18"/>
      <c r="H22" s="18"/>
    </row>
    <row r="23" spans="1:8" x14ac:dyDescent="0.3">
      <c r="A23" s="4" t="s">
        <v>26</v>
      </c>
      <c r="B23" s="20" t="s">
        <v>156</v>
      </c>
      <c r="C23" s="18"/>
      <c r="D23" s="18"/>
      <c r="E23" s="18"/>
      <c r="F23" s="18"/>
      <c r="G23" s="18"/>
      <c r="H23" s="18"/>
    </row>
    <row r="24" spans="1:8" x14ac:dyDescent="0.3">
      <c r="A24" s="4" t="s">
        <v>26</v>
      </c>
      <c r="B24" s="20" t="s">
        <v>155</v>
      </c>
      <c r="C24" s="18"/>
      <c r="D24" s="18"/>
      <c r="E24" s="18"/>
      <c r="F24" s="18"/>
      <c r="G24" s="18"/>
      <c r="H24" s="18"/>
    </row>
    <row r="25" spans="1:8" x14ac:dyDescent="0.3">
      <c r="A25" s="4" t="s">
        <v>26</v>
      </c>
      <c r="B25" s="20" t="s">
        <v>154</v>
      </c>
      <c r="C25" s="18"/>
      <c r="D25" s="18"/>
      <c r="E25" s="18"/>
      <c r="F25" s="18"/>
      <c r="G25" s="18"/>
      <c r="H25" s="18"/>
    </row>
    <row r="26" spans="1:8" x14ac:dyDescent="0.3">
      <c r="A26" s="4" t="s">
        <v>26</v>
      </c>
      <c r="B26" s="20" t="s">
        <v>158</v>
      </c>
      <c r="C26" s="18"/>
      <c r="D26" s="18"/>
      <c r="E26" s="18"/>
      <c r="F26" s="18"/>
      <c r="G26" s="18"/>
      <c r="H26" s="18"/>
    </row>
    <row r="27" spans="1:8" x14ac:dyDescent="0.3">
      <c r="A27" s="4" t="s">
        <v>26</v>
      </c>
      <c r="B27" s="40" t="s">
        <v>159</v>
      </c>
      <c r="C27" s="18"/>
      <c r="D27" s="18"/>
      <c r="E27" s="18"/>
      <c r="F27" s="18"/>
      <c r="G27" s="18"/>
      <c r="H27" s="18"/>
    </row>
    <row r="28" spans="1:8" x14ac:dyDescent="0.3">
      <c r="A28" s="4" t="s">
        <v>26</v>
      </c>
      <c r="B28" s="40" t="s">
        <v>176</v>
      </c>
      <c r="C28" s="18"/>
      <c r="D28" s="18"/>
      <c r="E28" s="18"/>
      <c r="F28" s="18"/>
      <c r="G28" s="18"/>
      <c r="H28" s="18"/>
    </row>
    <row r="30" spans="1:8" ht="22.05" customHeight="1" x14ac:dyDescent="0.3">
      <c r="A30" s="42" t="s">
        <v>178</v>
      </c>
      <c r="B30" s="18"/>
      <c r="C30" s="18"/>
      <c r="D30" s="18"/>
      <c r="E30" s="18"/>
      <c r="F30" s="18"/>
      <c r="G30" s="18"/>
      <c r="H30" s="18"/>
    </row>
    <row r="31" spans="1:8" ht="22.05" customHeight="1" thickBot="1" x14ac:dyDescent="0.35">
      <c r="A31" s="5" t="s">
        <v>161</v>
      </c>
      <c r="B31" s="48" t="s">
        <v>169</v>
      </c>
      <c r="C31" s="49" t="s">
        <v>162</v>
      </c>
      <c r="D31" s="49"/>
      <c r="E31" s="49" t="s">
        <v>163</v>
      </c>
      <c r="F31" s="49"/>
      <c r="G31" s="49"/>
      <c r="H31" s="49" t="s">
        <v>164</v>
      </c>
    </row>
    <row r="32" spans="1:8" ht="30" customHeight="1" x14ac:dyDescent="0.3">
      <c r="A32" s="32" t="s">
        <v>29</v>
      </c>
      <c r="B32" s="32" t="s">
        <v>30</v>
      </c>
      <c r="C32" s="50" t="s">
        <v>170</v>
      </c>
      <c r="D32" s="51"/>
      <c r="E32" s="51" t="s">
        <v>165</v>
      </c>
      <c r="F32" s="51"/>
      <c r="G32" s="51"/>
      <c r="H32" s="37"/>
    </row>
    <row r="33" spans="1:8" ht="30" customHeight="1" x14ac:dyDescent="0.3">
      <c r="A33" s="33" t="s">
        <v>123</v>
      </c>
      <c r="B33" s="33" t="s">
        <v>171</v>
      </c>
      <c r="C33" s="52" t="s">
        <v>177</v>
      </c>
      <c r="D33" s="53"/>
      <c r="E33" s="53" t="s">
        <v>166</v>
      </c>
      <c r="F33" s="53"/>
      <c r="G33" s="53"/>
      <c r="H33" s="38"/>
    </row>
    <row r="34" spans="1:8" ht="30" customHeight="1" x14ac:dyDescent="0.3">
      <c r="A34" s="34" t="s">
        <v>124</v>
      </c>
      <c r="B34" s="34" t="s">
        <v>172</v>
      </c>
      <c r="C34" s="54" t="s">
        <v>173</v>
      </c>
      <c r="D34" s="55"/>
      <c r="E34" s="55" t="s">
        <v>167</v>
      </c>
      <c r="F34" s="55"/>
      <c r="G34" s="55"/>
      <c r="H34" s="35"/>
    </row>
    <row r="35" spans="1:8" ht="30" customHeight="1" x14ac:dyDescent="0.3">
      <c r="A35" s="34" t="s">
        <v>125</v>
      </c>
      <c r="B35" s="34" t="s">
        <v>174</v>
      </c>
      <c r="C35" s="39" t="s">
        <v>175</v>
      </c>
      <c r="D35" s="39"/>
      <c r="E35" s="41" t="s">
        <v>168</v>
      </c>
      <c r="F35" s="41"/>
      <c r="G35" s="41"/>
      <c r="H35" s="35"/>
    </row>
  </sheetData>
  <mergeCells count="26">
    <mergeCell ref="B24:H24"/>
    <mergeCell ref="A5:H5"/>
    <mergeCell ref="B18:H18"/>
    <mergeCell ref="E7:H7"/>
    <mergeCell ref="A11:H11"/>
    <mergeCell ref="B20:H20"/>
    <mergeCell ref="B27:H27"/>
    <mergeCell ref="C35:D35"/>
    <mergeCell ref="B17:H17"/>
    <mergeCell ref="B26:H26"/>
    <mergeCell ref="A30:H30"/>
    <mergeCell ref="E6:H6"/>
    <mergeCell ref="B23:H23"/>
    <mergeCell ref="E9:H9"/>
    <mergeCell ref="B19:H19"/>
    <mergeCell ref="C14:H14"/>
    <mergeCell ref="B22:H22"/>
    <mergeCell ref="B28:H28"/>
    <mergeCell ref="E35:G35"/>
    <mergeCell ref="A1:H1"/>
    <mergeCell ref="C13:H13"/>
    <mergeCell ref="B21:H21"/>
    <mergeCell ref="C12:H12"/>
    <mergeCell ref="A16:H16"/>
    <mergeCell ref="B25:H25"/>
    <mergeCell ref="E8:H8"/>
  </mergeCells>
  <pageMargins left="0.3" right="0.3" top="0.5" bottom="0.5" header="0.5" footer="0.5"/>
  <pageSetup fitToHeight="0" orientation="landscape" r:id="rId1"/>
  <headerFooter>
    <oddFooter>&amp;CIPACK Logistics | Senior Engineer 90-Day Evaluation&amp;RPage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23"/>
  <sheetViews>
    <sheetView showGridLines="0" workbookViewId="0">
      <pane ySplit="5" topLeftCell="A6" activePane="bottomLeft" state="frozen"/>
      <selection pane="bottomLeft" activeCell="C7" sqref="C7"/>
    </sheetView>
  </sheetViews>
  <sheetFormatPr defaultRowHeight="14.4" x14ac:dyDescent="0.3"/>
  <cols>
    <col min="1" max="1" width="14" customWidth="1"/>
    <col min="2" max="2" width="28" customWidth="1"/>
    <col min="3" max="3" width="51.44140625" customWidth="1"/>
    <col min="4" max="4" width="45.21875" customWidth="1"/>
    <col min="5" max="5" width="50" customWidth="1"/>
    <col min="6" max="6" width="26" customWidth="1"/>
  </cols>
  <sheetData>
    <row r="1" spans="1:6" ht="28.05" customHeight="1" x14ac:dyDescent="0.3">
      <c r="A1" s="59" t="s">
        <v>31</v>
      </c>
      <c r="B1" s="59"/>
      <c r="C1" s="59"/>
      <c r="D1" s="59"/>
      <c r="E1" s="59"/>
      <c r="F1" s="59"/>
    </row>
    <row r="2" spans="1:6" ht="22.05" customHeight="1" x14ac:dyDescent="0.3">
      <c r="A2" s="61" t="s">
        <v>187</v>
      </c>
      <c r="B2" s="1"/>
      <c r="C2" s="1"/>
      <c r="D2" s="1"/>
      <c r="E2" s="1"/>
      <c r="F2" s="1"/>
    </row>
    <row r="3" spans="1:6" ht="22.05" customHeight="1" x14ac:dyDescent="0.3">
      <c r="A3" s="61" t="s">
        <v>188</v>
      </c>
      <c r="B3" s="1"/>
      <c r="C3" s="1"/>
      <c r="D3" s="1"/>
      <c r="E3" s="1"/>
      <c r="F3" s="1"/>
    </row>
    <row r="5" spans="1:6" ht="15" thickBot="1" x14ac:dyDescent="0.35">
      <c r="A5" s="5" t="s">
        <v>32</v>
      </c>
      <c r="B5" s="36" t="s">
        <v>33</v>
      </c>
      <c r="C5" s="36" t="s">
        <v>186</v>
      </c>
      <c r="D5" s="36" t="s">
        <v>192</v>
      </c>
      <c r="E5" s="36" t="s">
        <v>193</v>
      </c>
      <c r="F5" s="5" t="s">
        <v>34</v>
      </c>
    </row>
    <row r="6" spans="1:6" ht="70.05" customHeight="1" x14ac:dyDescent="0.3">
      <c r="A6" s="6" t="s">
        <v>18</v>
      </c>
      <c r="B6" s="7" t="s">
        <v>36</v>
      </c>
      <c r="C6" s="7" t="s">
        <v>37</v>
      </c>
      <c r="D6" s="7" t="s">
        <v>38</v>
      </c>
      <c r="E6" s="7" t="s">
        <v>39</v>
      </c>
      <c r="F6" s="56" t="s">
        <v>180</v>
      </c>
    </row>
    <row r="7" spans="1:6" ht="70.05" customHeight="1" x14ac:dyDescent="0.3">
      <c r="A7" s="6" t="s">
        <v>18</v>
      </c>
      <c r="B7" s="56" t="s">
        <v>206</v>
      </c>
      <c r="C7" s="60" t="s">
        <v>207</v>
      </c>
      <c r="D7" s="56" t="s">
        <v>40</v>
      </c>
      <c r="E7" s="7" t="s">
        <v>41</v>
      </c>
      <c r="F7" s="56" t="s">
        <v>180</v>
      </c>
    </row>
    <row r="8" spans="1:6" ht="70.05" customHeight="1" x14ac:dyDescent="0.3">
      <c r="A8" s="6" t="s">
        <v>18</v>
      </c>
      <c r="B8" s="56" t="s">
        <v>198</v>
      </c>
      <c r="C8" s="56" t="s">
        <v>208</v>
      </c>
      <c r="D8" s="56" t="s">
        <v>199</v>
      </c>
      <c r="E8" s="56" t="s">
        <v>200</v>
      </c>
      <c r="F8" s="56" t="s">
        <v>180</v>
      </c>
    </row>
    <row r="9" spans="1:6" ht="70.05" customHeight="1" x14ac:dyDescent="0.3">
      <c r="A9" s="6" t="s">
        <v>18</v>
      </c>
      <c r="B9" s="7" t="s">
        <v>42</v>
      </c>
      <c r="C9" s="7" t="s">
        <v>43</v>
      </c>
      <c r="D9" s="7" t="s">
        <v>44</v>
      </c>
      <c r="E9" s="7" t="s">
        <v>45</v>
      </c>
      <c r="F9" s="56" t="s">
        <v>181</v>
      </c>
    </row>
    <row r="10" spans="1:6" ht="70.05" customHeight="1" x14ac:dyDescent="0.3">
      <c r="A10" s="6" t="s">
        <v>18</v>
      </c>
      <c r="B10" s="7" t="s">
        <v>47</v>
      </c>
      <c r="C10" s="7" t="s">
        <v>48</v>
      </c>
      <c r="D10" s="7" t="s">
        <v>49</v>
      </c>
      <c r="E10" s="7" t="s">
        <v>50</v>
      </c>
      <c r="F10" s="56" t="s">
        <v>181</v>
      </c>
    </row>
    <row r="11" spans="1:6" ht="70.05" customHeight="1" x14ac:dyDescent="0.3">
      <c r="A11" s="6" t="s">
        <v>18</v>
      </c>
      <c r="B11" s="7" t="s">
        <v>51</v>
      </c>
      <c r="C11" s="7" t="s">
        <v>52</v>
      </c>
      <c r="D11" s="7" t="s">
        <v>53</v>
      </c>
      <c r="E11" s="7" t="s">
        <v>54</v>
      </c>
      <c r="F11" s="56" t="s">
        <v>180</v>
      </c>
    </row>
    <row r="12" spans="1:6" ht="70.05" customHeight="1" x14ac:dyDescent="0.3">
      <c r="A12" s="6" t="s">
        <v>18</v>
      </c>
      <c r="B12" s="7" t="s">
        <v>189</v>
      </c>
      <c r="C12" s="56" t="s">
        <v>190</v>
      </c>
      <c r="D12" s="56" t="s">
        <v>194</v>
      </c>
      <c r="E12" s="56" t="s">
        <v>191</v>
      </c>
      <c r="F12" s="56" t="s">
        <v>180</v>
      </c>
    </row>
    <row r="13" spans="1:6" ht="70.05" customHeight="1" x14ac:dyDescent="0.3">
      <c r="A13" s="8" t="s">
        <v>21</v>
      </c>
      <c r="B13" s="7" t="s">
        <v>55</v>
      </c>
      <c r="C13" s="7" t="s">
        <v>56</v>
      </c>
      <c r="D13" s="7" t="s">
        <v>57</v>
      </c>
      <c r="E13" s="7" t="s">
        <v>58</v>
      </c>
      <c r="F13" s="56" t="s">
        <v>182</v>
      </c>
    </row>
    <row r="14" spans="1:6" ht="70.05" customHeight="1" x14ac:dyDescent="0.3">
      <c r="A14" s="8" t="s">
        <v>21</v>
      </c>
      <c r="B14" s="7" t="s">
        <v>59</v>
      </c>
      <c r="C14" s="7" t="s">
        <v>60</v>
      </c>
      <c r="D14" s="7" t="s">
        <v>61</v>
      </c>
      <c r="E14" s="7" t="s">
        <v>62</v>
      </c>
      <c r="F14" s="56" t="s">
        <v>46</v>
      </c>
    </row>
    <row r="15" spans="1:6" ht="83.4" customHeight="1" x14ac:dyDescent="0.3">
      <c r="A15" s="8" t="s">
        <v>21</v>
      </c>
      <c r="B15" s="56" t="s">
        <v>201</v>
      </c>
      <c r="C15" s="7" t="s">
        <v>63</v>
      </c>
      <c r="D15" s="60" t="s">
        <v>202</v>
      </c>
      <c r="E15" s="7" t="s">
        <v>64</v>
      </c>
      <c r="F15" s="56" t="s">
        <v>183</v>
      </c>
    </row>
    <row r="16" spans="1:6" ht="70.05" customHeight="1" x14ac:dyDescent="0.3">
      <c r="A16" s="8" t="s">
        <v>21</v>
      </c>
      <c r="B16" s="7" t="s">
        <v>27</v>
      </c>
      <c r="C16" s="7" t="s">
        <v>65</v>
      </c>
      <c r="D16" s="7" t="s">
        <v>66</v>
      </c>
      <c r="E16" s="7" t="s">
        <v>67</v>
      </c>
      <c r="F16" s="56" t="s">
        <v>184</v>
      </c>
    </row>
    <row r="17" spans="1:6" ht="82.8" x14ac:dyDescent="0.3">
      <c r="A17" s="8" t="s">
        <v>21</v>
      </c>
      <c r="B17" s="7" t="s">
        <v>68</v>
      </c>
      <c r="C17" s="56" t="s">
        <v>203</v>
      </c>
      <c r="D17" s="60" t="s">
        <v>204</v>
      </c>
      <c r="E17" s="56" t="s">
        <v>205</v>
      </c>
      <c r="F17" s="56" t="s">
        <v>185</v>
      </c>
    </row>
    <row r="18" spans="1:6" ht="70.05" customHeight="1" x14ac:dyDescent="0.3">
      <c r="A18" s="8" t="s">
        <v>21</v>
      </c>
      <c r="B18" s="7" t="s">
        <v>69</v>
      </c>
      <c r="C18" s="56" t="s">
        <v>70</v>
      </c>
      <c r="D18" s="7" t="s">
        <v>71</v>
      </c>
      <c r="E18" s="7" t="s">
        <v>72</v>
      </c>
      <c r="F18" s="56" t="s">
        <v>180</v>
      </c>
    </row>
    <row r="19" spans="1:6" ht="70.05" customHeight="1" x14ac:dyDescent="0.3">
      <c r="A19" s="9" t="s">
        <v>24</v>
      </c>
      <c r="B19" s="7" t="s">
        <v>73</v>
      </c>
      <c r="C19" s="56" t="s">
        <v>74</v>
      </c>
      <c r="D19" s="56" t="s">
        <v>197</v>
      </c>
      <c r="E19" s="7" t="s">
        <v>75</v>
      </c>
      <c r="F19" s="56" t="s">
        <v>180</v>
      </c>
    </row>
    <row r="20" spans="1:6" ht="70.05" customHeight="1" x14ac:dyDescent="0.3">
      <c r="A20" s="9" t="s">
        <v>24</v>
      </c>
      <c r="B20" s="7" t="s">
        <v>76</v>
      </c>
      <c r="C20" s="56" t="s">
        <v>195</v>
      </c>
      <c r="D20" s="7" t="s">
        <v>196</v>
      </c>
      <c r="E20" s="7" t="s">
        <v>77</v>
      </c>
      <c r="F20" s="56" t="s">
        <v>180</v>
      </c>
    </row>
    <row r="21" spans="1:6" ht="70.05" customHeight="1" x14ac:dyDescent="0.3">
      <c r="A21" s="9" t="s">
        <v>24</v>
      </c>
      <c r="B21" s="7" t="s">
        <v>28</v>
      </c>
      <c r="C21" s="7" t="s">
        <v>78</v>
      </c>
      <c r="D21" s="7" t="s">
        <v>79</v>
      </c>
      <c r="E21" s="7" t="s">
        <v>80</v>
      </c>
      <c r="F21" s="56" t="s">
        <v>180</v>
      </c>
    </row>
    <row r="22" spans="1:6" ht="70.05" customHeight="1" x14ac:dyDescent="0.3">
      <c r="A22" s="9" t="s">
        <v>24</v>
      </c>
      <c r="B22" s="7" t="s">
        <v>81</v>
      </c>
      <c r="C22" s="7" t="s">
        <v>82</v>
      </c>
      <c r="D22" s="7" t="s">
        <v>83</v>
      </c>
      <c r="E22" s="7" t="s">
        <v>84</v>
      </c>
      <c r="F22" s="56" t="s">
        <v>180</v>
      </c>
    </row>
    <row r="23" spans="1:6" ht="70.05" customHeight="1" x14ac:dyDescent="0.3">
      <c r="A23" s="9" t="s">
        <v>24</v>
      </c>
      <c r="B23" s="7" t="s">
        <v>85</v>
      </c>
      <c r="C23" s="7" t="s">
        <v>86</v>
      </c>
      <c r="D23" s="7" t="s">
        <v>87</v>
      </c>
      <c r="E23" s="7" t="s">
        <v>88</v>
      </c>
      <c r="F23" s="56" t="s">
        <v>180</v>
      </c>
    </row>
  </sheetData>
  <autoFilter ref="A5:F23" xr:uid="{00000000-0009-0000-0000-000001000000}"/>
  <mergeCells count="1">
    <mergeCell ref="A1:F1"/>
  </mergeCells>
  <pageMargins left="0.3" right="0.3" top="0.5" bottom="0.5" header="0.5" footer="0.5"/>
  <pageSetup fitToHeight="0" orientation="landscape" r:id="rId1"/>
  <headerFooter>
    <oddFooter>&amp;CIPACK Logistics | Senior Engineer 90-Day Evaluation&amp;RPage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2884-F159-47B9-82B4-6A354D5698CB}">
  <sheetPr>
    <tabColor rgb="FFFFFF00"/>
    <pageSetUpPr fitToPage="1"/>
  </sheetPr>
  <dimension ref="A1:H10"/>
  <sheetViews>
    <sheetView showGridLines="0" workbookViewId="0">
      <pane ySplit="6" topLeftCell="A7" activePane="bottomLeft" state="frozen"/>
      <selection pane="bottomLeft" activeCell="D9" sqref="D9"/>
    </sheetView>
  </sheetViews>
  <sheetFormatPr defaultRowHeight="14.4" x14ac:dyDescent="0.3"/>
  <cols>
    <col min="1" max="1" width="14" customWidth="1"/>
    <col min="2" max="3" width="34" customWidth="1"/>
    <col min="4" max="5" width="38" customWidth="1"/>
    <col min="6" max="6" width="16" customWidth="1"/>
  </cols>
  <sheetData>
    <row r="1" spans="1:8" ht="28.05" customHeight="1" x14ac:dyDescent="0.3">
      <c r="A1" s="62" t="s">
        <v>111</v>
      </c>
      <c r="B1" s="18"/>
      <c r="C1" s="18"/>
      <c r="D1" s="18"/>
      <c r="E1" s="18"/>
      <c r="F1" s="18"/>
    </row>
    <row r="2" spans="1:8" ht="22.05" customHeight="1" x14ac:dyDescent="0.3">
      <c r="A2" s="61" t="s">
        <v>187</v>
      </c>
      <c r="B2" s="1"/>
      <c r="C2" s="1"/>
      <c r="D2" s="1"/>
      <c r="E2" s="1"/>
      <c r="F2" s="1"/>
      <c r="G2" s="57"/>
      <c r="H2" s="57"/>
    </row>
    <row r="3" spans="1:8" ht="22.05" customHeight="1" x14ac:dyDescent="0.3">
      <c r="A3" s="61" t="s">
        <v>209</v>
      </c>
      <c r="B3" s="1"/>
      <c r="C3" s="1"/>
      <c r="D3" s="1"/>
      <c r="E3" s="1"/>
      <c r="F3" s="1"/>
    </row>
    <row r="5" spans="1:8" x14ac:dyDescent="0.3">
      <c r="B5" s="58" t="s">
        <v>210</v>
      </c>
      <c r="C5" s="58" t="s">
        <v>210</v>
      </c>
      <c r="D5" s="58" t="s">
        <v>210</v>
      </c>
      <c r="E5" s="58" t="s">
        <v>211</v>
      </c>
    </row>
    <row r="6" spans="1:8" ht="32.4" customHeight="1" thickBot="1" x14ac:dyDescent="0.35">
      <c r="A6" s="63" t="s">
        <v>112</v>
      </c>
      <c r="B6" s="63" t="s">
        <v>212</v>
      </c>
      <c r="C6" s="63" t="s">
        <v>213</v>
      </c>
      <c r="D6" s="63" t="s">
        <v>214</v>
      </c>
      <c r="E6" s="64" t="s">
        <v>215</v>
      </c>
      <c r="F6" s="64" t="s">
        <v>113</v>
      </c>
    </row>
    <row r="7" spans="1:8" ht="72" customHeight="1" x14ac:dyDescent="0.3">
      <c r="A7" s="65" t="s">
        <v>114</v>
      </c>
      <c r="B7" s="66"/>
      <c r="C7" s="66"/>
      <c r="D7" s="66"/>
      <c r="E7" s="66"/>
      <c r="F7" s="66"/>
    </row>
    <row r="8" spans="1:8" ht="72" customHeight="1" x14ac:dyDescent="0.3">
      <c r="A8" s="65" t="s">
        <v>115</v>
      </c>
      <c r="B8" s="66"/>
      <c r="C8" s="66"/>
      <c r="D8" s="66"/>
      <c r="E8" s="66"/>
      <c r="F8" s="66"/>
    </row>
    <row r="9" spans="1:8" ht="72" customHeight="1" x14ac:dyDescent="0.3">
      <c r="A9" s="65" t="s">
        <v>116</v>
      </c>
      <c r="B9" s="66"/>
      <c r="C9" s="66"/>
      <c r="D9" s="66"/>
      <c r="E9" s="66"/>
      <c r="F9" s="66"/>
    </row>
    <row r="10" spans="1:8" ht="72" customHeight="1" x14ac:dyDescent="0.3">
      <c r="A10" s="65" t="s">
        <v>216</v>
      </c>
      <c r="B10" s="66"/>
      <c r="C10" s="66"/>
      <c r="D10" s="66"/>
      <c r="E10" s="66"/>
      <c r="F10" s="66"/>
    </row>
  </sheetData>
  <mergeCells count="1">
    <mergeCell ref="A1:F1"/>
  </mergeCells>
  <pageMargins left="0.3" right="0.3" top="0.5" bottom="0.5" header="0.5" footer="0.5"/>
  <pageSetup fitToHeight="0" orientation="landscape"/>
  <headerFooter>
    <oddFooter>&amp;CIPACK Logistics | 90-Day Performance Evaluation Plan&amp;RPage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showGridLines="0" workbookViewId="0">
      <pane ySplit="9" topLeftCell="A22" activePane="bottomLeft" state="frozen"/>
      <selection pane="bottomLeft" activeCell="B31" sqref="B31"/>
    </sheetView>
  </sheetViews>
  <sheetFormatPr defaultRowHeight="14.4" x14ac:dyDescent="0.3"/>
  <cols>
    <col min="1" max="1" width="19.6640625" customWidth="1"/>
    <col min="2" max="2" width="77.21875" customWidth="1"/>
    <col min="3" max="3" width="22.33203125" customWidth="1"/>
    <col min="4" max="4" width="12" customWidth="1"/>
    <col min="5" max="5" width="13" customWidth="1"/>
    <col min="6" max="6" width="11" bestFit="1" customWidth="1"/>
    <col min="7" max="7" width="13.6640625" bestFit="1" customWidth="1"/>
    <col min="8" max="8" width="11" bestFit="1" customWidth="1"/>
    <col min="9" max="9" width="13.6640625" bestFit="1" customWidth="1"/>
    <col min="10" max="10" width="11" bestFit="1" customWidth="1"/>
    <col min="11" max="11" width="13.6640625" bestFit="1" customWidth="1"/>
    <col min="12" max="12" width="42" customWidth="1"/>
    <col min="13" max="13" width="18" customWidth="1"/>
  </cols>
  <sheetData>
    <row r="1" spans="1:13" ht="28.05" customHeight="1" x14ac:dyDescent="0.3">
      <c r="A1" s="21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2.05" customHeight="1" x14ac:dyDescent="0.3">
      <c r="A2" s="22" t="s">
        <v>90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 x14ac:dyDescent="0.3">
      <c r="A3" s="88" t="s">
        <v>260</v>
      </c>
      <c r="B3" s="44" t="s">
        <v>264</v>
      </c>
    </row>
    <row r="4" spans="1:13" ht="15" customHeight="1" x14ac:dyDescent="0.3">
      <c r="A4" s="90" t="s">
        <v>261</v>
      </c>
      <c r="B4" s="91" t="s">
        <v>262</v>
      </c>
      <c r="F4" s="89"/>
      <c r="G4" s="88"/>
      <c r="H4" s="89"/>
      <c r="I4" s="88"/>
      <c r="J4" s="89"/>
      <c r="K4" s="88"/>
    </row>
    <row r="5" spans="1:13" ht="15" customHeight="1" x14ac:dyDescent="0.3">
      <c r="A5" s="88" t="s">
        <v>91</v>
      </c>
      <c r="B5" s="89" t="s">
        <v>265</v>
      </c>
      <c r="F5" s="89"/>
      <c r="G5" s="88"/>
      <c r="H5" s="89"/>
      <c r="I5" s="88"/>
      <c r="J5" s="89"/>
      <c r="K5" s="88"/>
    </row>
    <row r="6" spans="1:13" ht="15" customHeight="1" x14ac:dyDescent="0.3">
      <c r="A6" s="88" t="s">
        <v>263</v>
      </c>
      <c r="B6" s="89" t="s">
        <v>9</v>
      </c>
      <c r="F6" s="89"/>
      <c r="G6" s="88"/>
      <c r="H6" s="89"/>
      <c r="I6" s="88"/>
      <c r="J6" s="89"/>
      <c r="K6" s="88"/>
    </row>
    <row r="7" spans="1:13" ht="15" customHeight="1" x14ac:dyDescent="0.3">
      <c r="A7" s="2" t="s">
        <v>11</v>
      </c>
      <c r="B7" s="3" t="s">
        <v>92</v>
      </c>
      <c r="C7" s="2"/>
      <c r="D7" s="3"/>
      <c r="E7" s="2"/>
      <c r="F7" s="89"/>
      <c r="G7" s="88"/>
      <c r="H7" s="89"/>
      <c r="I7" s="88"/>
      <c r="J7" s="89"/>
      <c r="K7" s="88"/>
      <c r="L7" s="44"/>
      <c r="M7" s="3"/>
    </row>
    <row r="8" spans="1:13" x14ac:dyDescent="0.3">
      <c r="E8" s="94" t="s">
        <v>278</v>
      </c>
      <c r="G8" s="95" t="s">
        <v>279</v>
      </c>
      <c r="I8" s="96" t="s">
        <v>280</v>
      </c>
      <c r="K8" s="97" t="s">
        <v>281</v>
      </c>
    </row>
    <row r="9" spans="1:13" ht="28.2" thickBot="1" x14ac:dyDescent="0.35">
      <c r="A9" s="5" t="s">
        <v>93</v>
      </c>
      <c r="B9" s="5" t="s">
        <v>94</v>
      </c>
      <c r="C9" s="5" t="s">
        <v>95</v>
      </c>
      <c r="D9" s="5" t="s">
        <v>96</v>
      </c>
      <c r="E9" s="5" t="s">
        <v>97</v>
      </c>
      <c r="F9" s="36" t="s">
        <v>96</v>
      </c>
      <c r="G9" s="36" t="s">
        <v>97</v>
      </c>
      <c r="H9" s="36" t="s">
        <v>96</v>
      </c>
      <c r="I9" s="36" t="s">
        <v>97</v>
      </c>
      <c r="J9" s="36" t="s">
        <v>96</v>
      </c>
      <c r="K9" s="36" t="s">
        <v>97</v>
      </c>
      <c r="L9" s="5" t="s">
        <v>98</v>
      </c>
      <c r="M9" s="5" t="s">
        <v>35</v>
      </c>
    </row>
    <row r="10" spans="1:13" ht="48" customHeight="1" x14ac:dyDescent="0.3">
      <c r="A10" s="92">
        <v>1</v>
      </c>
      <c r="B10" s="93" t="s">
        <v>266</v>
      </c>
      <c r="C10" s="10">
        <v>12</v>
      </c>
      <c r="D10" s="11"/>
      <c r="E10" s="12" t="str">
        <f t="shared" ref="E10:E21" si="0">IF(D10="","",C10*D10/5)</f>
        <v/>
      </c>
      <c r="F10" s="10">
        <v>12</v>
      </c>
      <c r="G10" s="11"/>
      <c r="H10" s="12" t="str">
        <f t="shared" ref="H10:H21" si="1">IF(G10="","",F10*G10/5)</f>
        <v/>
      </c>
      <c r="I10" s="10">
        <v>12</v>
      </c>
      <c r="J10" s="11"/>
      <c r="K10" s="12" t="str">
        <f t="shared" ref="K10:K21" si="2">IF(J10="","",I10*J10/5)</f>
        <v/>
      </c>
      <c r="L10" s="11"/>
      <c r="M10" s="12" t="str">
        <f t="shared" ref="M10:M21" si="3">IF(D10="","",IF(D10&gt;=3,"OK","Gap"))</f>
        <v/>
      </c>
    </row>
    <row r="11" spans="1:13" ht="48" customHeight="1" x14ac:dyDescent="0.3">
      <c r="A11" s="92">
        <v>2</v>
      </c>
      <c r="B11" s="93" t="s">
        <v>267</v>
      </c>
      <c r="C11" s="10">
        <v>12</v>
      </c>
      <c r="D11" s="11"/>
      <c r="E11" s="12" t="str">
        <f t="shared" si="0"/>
        <v/>
      </c>
      <c r="F11" s="10">
        <v>12</v>
      </c>
      <c r="G11" s="11"/>
      <c r="H11" s="12" t="str">
        <f t="shared" si="1"/>
        <v/>
      </c>
      <c r="I11" s="10">
        <v>12</v>
      </c>
      <c r="J11" s="11"/>
      <c r="K11" s="12" t="str">
        <f t="shared" si="2"/>
        <v/>
      </c>
      <c r="L11" s="11"/>
      <c r="M11" s="12" t="str">
        <f t="shared" si="3"/>
        <v/>
      </c>
    </row>
    <row r="12" spans="1:13" ht="48" customHeight="1" x14ac:dyDescent="0.3">
      <c r="A12" s="92">
        <v>3</v>
      </c>
      <c r="B12" s="93" t="s">
        <v>268</v>
      </c>
      <c r="C12" s="10">
        <v>10</v>
      </c>
      <c r="D12" s="11"/>
      <c r="E12" s="12" t="str">
        <f t="shared" si="0"/>
        <v/>
      </c>
      <c r="F12" s="10">
        <v>10</v>
      </c>
      <c r="G12" s="11"/>
      <c r="H12" s="12" t="str">
        <f t="shared" si="1"/>
        <v/>
      </c>
      <c r="I12" s="10">
        <v>10</v>
      </c>
      <c r="J12" s="11"/>
      <c r="K12" s="12" t="str">
        <f t="shared" si="2"/>
        <v/>
      </c>
      <c r="L12" s="11"/>
      <c r="M12" s="12" t="str">
        <f t="shared" si="3"/>
        <v/>
      </c>
    </row>
    <row r="13" spans="1:13" ht="48" customHeight="1" x14ac:dyDescent="0.3">
      <c r="A13" s="92">
        <v>4</v>
      </c>
      <c r="B13" s="93" t="s">
        <v>269</v>
      </c>
      <c r="C13" s="10">
        <v>10</v>
      </c>
      <c r="D13" s="11"/>
      <c r="E13" s="12" t="str">
        <f t="shared" si="0"/>
        <v/>
      </c>
      <c r="F13" s="10">
        <v>10</v>
      </c>
      <c r="G13" s="11"/>
      <c r="H13" s="12" t="str">
        <f t="shared" si="1"/>
        <v/>
      </c>
      <c r="I13" s="10">
        <v>10</v>
      </c>
      <c r="J13" s="11"/>
      <c r="K13" s="12" t="str">
        <f t="shared" si="2"/>
        <v/>
      </c>
      <c r="L13" s="11"/>
      <c r="M13" s="12" t="str">
        <f t="shared" si="3"/>
        <v/>
      </c>
    </row>
    <row r="14" spans="1:13" ht="48" customHeight="1" x14ac:dyDescent="0.3">
      <c r="A14" s="92">
        <v>5</v>
      </c>
      <c r="B14" s="93" t="s">
        <v>270</v>
      </c>
      <c r="C14" s="10">
        <v>8</v>
      </c>
      <c r="D14" s="11"/>
      <c r="E14" s="12" t="str">
        <f t="shared" si="0"/>
        <v/>
      </c>
      <c r="F14" s="10">
        <v>8</v>
      </c>
      <c r="G14" s="11"/>
      <c r="H14" s="12" t="str">
        <f t="shared" si="1"/>
        <v/>
      </c>
      <c r="I14" s="10">
        <v>8</v>
      </c>
      <c r="J14" s="11"/>
      <c r="K14" s="12" t="str">
        <f t="shared" si="2"/>
        <v/>
      </c>
      <c r="L14" s="11"/>
      <c r="M14" s="12" t="str">
        <f t="shared" si="3"/>
        <v/>
      </c>
    </row>
    <row r="15" spans="1:13" ht="48" customHeight="1" x14ac:dyDescent="0.3">
      <c r="A15" s="92">
        <v>6</v>
      </c>
      <c r="B15" s="93" t="s">
        <v>271</v>
      </c>
      <c r="C15" s="10">
        <v>6</v>
      </c>
      <c r="D15" s="11"/>
      <c r="E15" s="12" t="str">
        <f t="shared" si="0"/>
        <v/>
      </c>
      <c r="F15" s="10">
        <v>6</v>
      </c>
      <c r="G15" s="11"/>
      <c r="H15" s="12" t="str">
        <f t="shared" si="1"/>
        <v/>
      </c>
      <c r="I15" s="10">
        <v>6</v>
      </c>
      <c r="J15" s="11"/>
      <c r="K15" s="12" t="str">
        <f t="shared" si="2"/>
        <v/>
      </c>
      <c r="L15" s="11"/>
      <c r="M15" s="12" t="str">
        <f t="shared" si="3"/>
        <v/>
      </c>
    </row>
    <row r="16" spans="1:13" ht="48" customHeight="1" x14ac:dyDescent="0.3">
      <c r="A16" s="92">
        <v>7</v>
      </c>
      <c r="B16" s="93" t="s">
        <v>272</v>
      </c>
      <c r="C16" s="10">
        <v>8</v>
      </c>
      <c r="D16" s="11"/>
      <c r="E16" s="12" t="str">
        <f t="shared" si="0"/>
        <v/>
      </c>
      <c r="F16" s="10">
        <v>8</v>
      </c>
      <c r="G16" s="11"/>
      <c r="H16" s="12" t="str">
        <f t="shared" si="1"/>
        <v/>
      </c>
      <c r="I16" s="10">
        <v>8</v>
      </c>
      <c r="J16" s="11"/>
      <c r="K16" s="12" t="str">
        <f t="shared" si="2"/>
        <v/>
      </c>
      <c r="L16" s="11"/>
      <c r="M16" s="12" t="str">
        <f t="shared" si="3"/>
        <v/>
      </c>
    </row>
    <row r="17" spans="1:13" ht="48" customHeight="1" x14ac:dyDescent="0.3">
      <c r="A17" s="92">
        <v>8</v>
      </c>
      <c r="B17" s="93" t="s">
        <v>273</v>
      </c>
      <c r="C17" s="10">
        <v>8</v>
      </c>
      <c r="D17" s="11"/>
      <c r="E17" s="12" t="str">
        <f t="shared" si="0"/>
        <v/>
      </c>
      <c r="F17" s="10">
        <v>8</v>
      </c>
      <c r="G17" s="11"/>
      <c r="H17" s="12" t="str">
        <f t="shared" si="1"/>
        <v/>
      </c>
      <c r="I17" s="10">
        <v>8</v>
      </c>
      <c r="J17" s="11"/>
      <c r="K17" s="12" t="str">
        <f t="shared" si="2"/>
        <v/>
      </c>
      <c r="L17" s="11"/>
      <c r="M17" s="12" t="str">
        <f t="shared" si="3"/>
        <v/>
      </c>
    </row>
    <row r="18" spans="1:13" ht="48" customHeight="1" x14ac:dyDescent="0.3">
      <c r="A18" s="92">
        <v>9</v>
      </c>
      <c r="B18" s="93" t="s">
        <v>274</v>
      </c>
      <c r="C18" s="10">
        <v>8</v>
      </c>
      <c r="D18" s="11"/>
      <c r="E18" s="12" t="str">
        <f t="shared" si="0"/>
        <v/>
      </c>
      <c r="F18" s="10">
        <v>8</v>
      </c>
      <c r="G18" s="11"/>
      <c r="H18" s="12" t="str">
        <f t="shared" si="1"/>
        <v/>
      </c>
      <c r="I18" s="10">
        <v>8</v>
      </c>
      <c r="J18" s="11"/>
      <c r="K18" s="12" t="str">
        <f t="shared" si="2"/>
        <v/>
      </c>
      <c r="L18" s="11"/>
      <c r="M18" s="12" t="str">
        <f t="shared" si="3"/>
        <v/>
      </c>
    </row>
    <row r="19" spans="1:13" ht="48" customHeight="1" x14ac:dyDescent="0.3">
      <c r="A19" s="92">
        <v>10</v>
      </c>
      <c r="B19" s="93" t="s">
        <v>275</v>
      </c>
      <c r="C19" s="10">
        <v>8</v>
      </c>
      <c r="D19" s="11"/>
      <c r="E19" s="12" t="str">
        <f t="shared" si="0"/>
        <v/>
      </c>
      <c r="F19" s="10">
        <v>8</v>
      </c>
      <c r="G19" s="11"/>
      <c r="H19" s="12" t="str">
        <f t="shared" si="1"/>
        <v/>
      </c>
      <c r="I19" s="10">
        <v>8</v>
      </c>
      <c r="J19" s="11"/>
      <c r="K19" s="12" t="str">
        <f t="shared" si="2"/>
        <v/>
      </c>
      <c r="L19" s="11"/>
      <c r="M19" s="12" t="str">
        <f t="shared" si="3"/>
        <v/>
      </c>
    </row>
    <row r="20" spans="1:13" ht="48" customHeight="1" x14ac:dyDescent="0.3">
      <c r="A20" s="92">
        <v>11</v>
      </c>
      <c r="B20" s="93" t="s">
        <v>276</v>
      </c>
      <c r="C20" s="10">
        <v>7</v>
      </c>
      <c r="D20" s="11"/>
      <c r="E20" s="12" t="str">
        <f t="shared" si="0"/>
        <v/>
      </c>
      <c r="F20" s="10">
        <v>7</v>
      </c>
      <c r="G20" s="11"/>
      <c r="H20" s="12" t="str">
        <f t="shared" si="1"/>
        <v/>
      </c>
      <c r="I20" s="10">
        <v>7</v>
      </c>
      <c r="J20" s="11"/>
      <c r="K20" s="12" t="str">
        <f t="shared" si="2"/>
        <v/>
      </c>
      <c r="L20" s="11"/>
      <c r="M20" s="12" t="str">
        <f t="shared" si="3"/>
        <v/>
      </c>
    </row>
    <row r="21" spans="1:13" ht="48" customHeight="1" thickBot="1" x14ac:dyDescent="0.35">
      <c r="A21" s="92">
        <v>12</v>
      </c>
      <c r="B21" s="93" t="s">
        <v>277</v>
      </c>
      <c r="C21" s="10">
        <v>3</v>
      </c>
      <c r="D21" s="11"/>
      <c r="E21" s="12" t="str">
        <f t="shared" si="0"/>
        <v/>
      </c>
      <c r="F21" s="10">
        <v>3</v>
      </c>
      <c r="G21" s="11"/>
      <c r="H21" s="12" t="str">
        <f t="shared" si="1"/>
        <v/>
      </c>
      <c r="I21" s="10">
        <v>3</v>
      </c>
      <c r="J21" s="11"/>
      <c r="K21" s="12" t="str">
        <f t="shared" si="2"/>
        <v/>
      </c>
      <c r="L21" s="11"/>
      <c r="M21" s="12" t="str">
        <f t="shared" si="3"/>
        <v/>
      </c>
    </row>
    <row r="22" spans="1:13" ht="15" thickBot="1" x14ac:dyDescent="0.35">
      <c r="A22" s="58"/>
      <c r="B22" s="13" t="s">
        <v>99</v>
      </c>
      <c r="C22" s="13">
        <f>SUM(C10:C21)</f>
        <v>100</v>
      </c>
      <c r="E22" s="14">
        <f>SUM(E10:E21)</f>
        <v>0</v>
      </c>
      <c r="F22" s="13">
        <f>SUM(F10:F21)</f>
        <v>100</v>
      </c>
      <c r="H22" s="14">
        <f>SUM(H10:H21)</f>
        <v>0</v>
      </c>
      <c r="I22" s="13">
        <f>SUM(I10:I21)</f>
        <v>100</v>
      </c>
      <c r="K22" s="14">
        <f>SUM(K10:K21)</f>
        <v>0</v>
      </c>
    </row>
    <row r="25" spans="1:13" ht="22.05" customHeight="1" x14ac:dyDescent="0.3">
      <c r="A25" s="19" t="s">
        <v>100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3">
      <c r="A26" s="2" t="s">
        <v>101</v>
      </c>
      <c r="B26" s="15">
        <f>E22</f>
        <v>0</v>
      </c>
      <c r="C26" s="2" t="s">
        <v>102</v>
      </c>
      <c r="D26" s="24" t="str">
        <f>IF(COUNT(D10,D11,D19,D20,D21)=0,"",MIN(D10,D11,D19,D20,D21))</f>
        <v/>
      </c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3">
      <c r="A27" s="2" t="s">
        <v>103</v>
      </c>
      <c r="B27" s="15" t="str">
        <f>IF(B26="","",IF(AND(B26&gt;=90,D26&gt;=3),"Strong Pass",IF(AND(B26&gt;=80,D26&gt;=3),"Pass",IF(B26&gt;=80,"Pass with Development",IF(B26&gt;=70,"Extend / Improvement Plan","Management / HR Review")))))</f>
        <v>Management / HR Review</v>
      </c>
      <c r="C27" s="2" t="s">
        <v>104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3">
      <c r="A28" s="2" t="s">
        <v>105</v>
      </c>
      <c r="B28" s="16"/>
      <c r="C28" s="2" t="s">
        <v>106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3">
      <c r="A29" s="2" t="s">
        <v>107</v>
      </c>
      <c r="B29" s="16"/>
      <c r="C29" s="2" t="s">
        <v>108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3">
      <c r="A30" s="2" t="s">
        <v>109</v>
      </c>
      <c r="B30" s="16"/>
      <c r="C30" s="2" t="s">
        <v>110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</row>
  </sheetData>
  <autoFilter ref="A9:M21" xr:uid="{00000000-0009-0000-0000-000002000000}"/>
  <mergeCells count="8">
    <mergeCell ref="A1:M1"/>
    <mergeCell ref="A25:M25"/>
    <mergeCell ref="D28:M28"/>
    <mergeCell ref="D29:M29"/>
    <mergeCell ref="D27:M27"/>
    <mergeCell ref="A2:M2"/>
    <mergeCell ref="D30:M30"/>
    <mergeCell ref="D26:M26"/>
  </mergeCells>
  <conditionalFormatting sqref="B27">
    <cfRule type="expression" dxfId="17" priority="15">
      <formula>$B$27="Strong Pass"</formula>
    </cfRule>
  </conditionalFormatting>
  <conditionalFormatting sqref="G10:G21">
    <cfRule type="cellIs" dxfId="5" priority="5" operator="lessThan">
      <formula>3</formula>
    </cfRule>
    <cfRule type="cellIs" dxfId="4" priority="6" operator="greaterThanOrEqual">
      <formula>3</formula>
    </cfRule>
  </conditionalFormatting>
  <conditionalFormatting sqref="J10:J21">
    <cfRule type="cellIs" dxfId="3" priority="3" operator="lessThan">
      <formula>3</formula>
    </cfRule>
    <cfRule type="cellIs" dxfId="2" priority="4" operator="greaterThanOrEqual">
      <formula>3</formula>
    </cfRule>
  </conditionalFormatting>
  <conditionalFormatting sqref="D10:D21">
    <cfRule type="cellIs" dxfId="1" priority="1" operator="lessThan">
      <formula>3</formula>
    </cfRule>
    <cfRule type="cellIs" dxfId="0" priority="2" operator="greaterThanOrEqual">
      <formula>3</formula>
    </cfRule>
  </conditionalFormatting>
  <dataValidations count="1">
    <dataValidation type="list" allowBlank="1" sqref="J10:J21 G10:G21 D10:D21" xr:uid="{00000000-0002-0000-0200-000000000000}">
      <formula1>"1,2,3,4,5"</formula1>
    </dataValidation>
  </dataValidations>
  <pageMargins left="0.3" right="0.3" top="0.5" bottom="0.5" header="0.5" footer="0.5"/>
  <pageSetup fitToHeight="0" orientation="landscape" r:id="rId1"/>
  <headerFooter>
    <oddFooter>&amp;CIPACK Logistics | Senior Engineer 90-Day Evaluation&amp;RPage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7E04-DF8E-4CA0-A2CE-14B4DC24C09D}">
  <dimension ref="A1:I21"/>
  <sheetViews>
    <sheetView workbookViewId="0">
      <selection activeCell="E26" sqref="E26"/>
    </sheetView>
  </sheetViews>
  <sheetFormatPr defaultRowHeight="15" x14ac:dyDescent="0.25"/>
  <cols>
    <col min="1" max="1" width="56.77734375" style="69" customWidth="1"/>
    <col min="2" max="2" width="11.77734375" style="68" customWidth="1"/>
    <col min="3" max="7" width="8.88671875" style="69"/>
    <col min="8" max="8" width="11.44140625" style="69" customWidth="1"/>
    <col min="9" max="9" width="21.33203125" style="69" bestFit="1" customWidth="1"/>
    <col min="10" max="16384" width="8.88671875" style="69"/>
  </cols>
  <sheetData>
    <row r="1" spans="1:9" ht="21.6" customHeight="1" x14ac:dyDescent="0.25">
      <c r="A1" s="67" t="s">
        <v>217</v>
      </c>
    </row>
    <row r="2" spans="1:9" ht="19.95" customHeight="1" x14ac:dyDescent="0.25">
      <c r="A2" s="70" t="s">
        <v>218</v>
      </c>
      <c r="B2" s="70" t="s">
        <v>169</v>
      </c>
      <c r="C2" s="71" t="s">
        <v>219</v>
      </c>
      <c r="D2" s="72"/>
      <c r="E2" s="72"/>
      <c r="F2" s="72"/>
      <c r="G2" s="73"/>
      <c r="H2" s="74" t="s">
        <v>220</v>
      </c>
      <c r="I2" s="75" t="s">
        <v>221</v>
      </c>
    </row>
    <row r="3" spans="1:9" ht="19.95" customHeight="1" x14ac:dyDescent="0.25">
      <c r="A3" s="70"/>
      <c r="B3" s="70"/>
      <c r="C3" s="76" t="s">
        <v>222</v>
      </c>
      <c r="D3" s="76" t="s">
        <v>223</v>
      </c>
      <c r="E3" s="76" t="s">
        <v>224</v>
      </c>
      <c r="F3" s="76" t="s">
        <v>225</v>
      </c>
      <c r="G3" s="76" t="s">
        <v>226</v>
      </c>
      <c r="H3" s="77"/>
      <c r="I3" s="78"/>
    </row>
    <row r="4" spans="1:9" ht="19.95" customHeight="1" x14ac:dyDescent="0.25">
      <c r="A4" s="70"/>
      <c r="B4" s="70"/>
      <c r="C4" s="76">
        <v>1</v>
      </c>
      <c r="D4" s="76">
        <v>2</v>
      </c>
      <c r="E4" s="76">
        <v>3</v>
      </c>
      <c r="F4" s="76">
        <v>4</v>
      </c>
      <c r="G4" s="76">
        <v>5</v>
      </c>
      <c r="H4" s="79"/>
      <c r="I4" s="80"/>
    </row>
    <row r="5" spans="1:9" ht="30" x14ac:dyDescent="0.25">
      <c r="A5" s="81" t="s">
        <v>227</v>
      </c>
      <c r="B5" s="82" t="s">
        <v>228</v>
      </c>
      <c r="C5" s="76"/>
      <c r="D5" s="76"/>
      <c r="E5" s="76"/>
      <c r="F5" s="76"/>
      <c r="G5" s="76"/>
      <c r="H5" s="82">
        <v>4</v>
      </c>
      <c r="I5" s="76"/>
    </row>
    <row r="6" spans="1:9" ht="19.95" customHeight="1" x14ac:dyDescent="0.25">
      <c r="A6" s="76" t="s">
        <v>229</v>
      </c>
      <c r="B6" s="82" t="s">
        <v>228</v>
      </c>
      <c r="C6" s="76"/>
      <c r="D6" s="76"/>
      <c r="E6" s="76"/>
      <c r="F6" s="76"/>
      <c r="G6" s="76"/>
      <c r="H6" s="82">
        <v>4</v>
      </c>
      <c r="I6" s="76"/>
    </row>
    <row r="7" spans="1:9" ht="19.95" customHeight="1" x14ac:dyDescent="0.25">
      <c r="A7" s="76" t="s">
        <v>230</v>
      </c>
      <c r="B7" s="82" t="s">
        <v>228</v>
      </c>
      <c r="C7" s="76"/>
      <c r="D7" s="76"/>
      <c r="E7" s="76"/>
      <c r="F7" s="76"/>
      <c r="G7" s="76"/>
      <c r="H7" s="82">
        <v>4</v>
      </c>
      <c r="I7" s="76"/>
    </row>
    <row r="8" spans="1:9" ht="19.95" customHeight="1" x14ac:dyDescent="0.25">
      <c r="A8" s="76" t="s">
        <v>231</v>
      </c>
      <c r="B8" s="82" t="s">
        <v>228</v>
      </c>
      <c r="C8" s="76"/>
      <c r="D8" s="76"/>
      <c r="E8" s="76"/>
      <c r="F8" s="76"/>
      <c r="G8" s="76"/>
      <c r="H8" s="82">
        <v>4</v>
      </c>
      <c r="I8" s="76"/>
    </row>
    <row r="9" spans="1:9" ht="19.95" customHeight="1" x14ac:dyDescent="0.25">
      <c r="A9" s="76" t="s">
        <v>232</v>
      </c>
      <c r="B9" s="82" t="s">
        <v>233</v>
      </c>
      <c r="C9" s="76"/>
      <c r="D9" s="76"/>
      <c r="E9" s="76"/>
      <c r="F9" s="76"/>
      <c r="G9" s="76"/>
      <c r="H9" s="82">
        <v>3</v>
      </c>
      <c r="I9" s="76"/>
    </row>
    <row r="10" spans="1:9" ht="19.95" customHeight="1" x14ac:dyDescent="0.25">
      <c r="A10" s="76" t="s">
        <v>234</v>
      </c>
      <c r="B10" s="82" t="s">
        <v>233</v>
      </c>
      <c r="C10" s="76"/>
      <c r="D10" s="76"/>
      <c r="E10" s="76"/>
      <c r="F10" s="76"/>
      <c r="G10" s="76"/>
      <c r="H10" s="82">
        <v>3</v>
      </c>
      <c r="I10" s="76"/>
    </row>
    <row r="11" spans="1:9" ht="19.95" customHeight="1" x14ac:dyDescent="0.25">
      <c r="A11" s="76" t="s">
        <v>235</v>
      </c>
      <c r="B11" s="82" t="s">
        <v>233</v>
      </c>
      <c r="C11" s="76"/>
      <c r="D11" s="76"/>
      <c r="E11" s="76"/>
      <c r="F11" s="76"/>
      <c r="G11" s="76"/>
      <c r="H11" s="82">
        <v>3</v>
      </c>
      <c r="I11" s="76"/>
    </row>
    <row r="12" spans="1:9" ht="19.95" customHeight="1" x14ac:dyDescent="0.25">
      <c r="A12" s="76" t="s">
        <v>236</v>
      </c>
      <c r="B12" s="82" t="s">
        <v>233</v>
      </c>
      <c r="C12" s="76"/>
      <c r="D12" s="76"/>
      <c r="E12" s="76"/>
      <c r="F12" s="76"/>
      <c r="G12" s="76"/>
      <c r="H12" s="82">
        <v>3</v>
      </c>
      <c r="I12" s="76"/>
    </row>
    <row r="13" spans="1:9" ht="19.95" customHeight="1" x14ac:dyDescent="0.25">
      <c r="A13" s="76" t="s">
        <v>237</v>
      </c>
      <c r="B13" s="82" t="s">
        <v>238</v>
      </c>
      <c r="C13" s="76"/>
      <c r="D13" s="76"/>
      <c r="E13" s="76"/>
      <c r="F13" s="76"/>
      <c r="G13" s="76"/>
      <c r="H13" s="82">
        <v>2</v>
      </c>
      <c r="I13" s="76"/>
    </row>
    <row r="14" spans="1:9" ht="19.95" customHeight="1" x14ac:dyDescent="0.25">
      <c r="A14" s="76" t="s">
        <v>239</v>
      </c>
      <c r="B14" s="82" t="s">
        <v>238</v>
      </c>
      <c r="C14" s="76"/>
      <c r="D14" s="76"/>
      <c r="E14" s="76"/>
      <c r="F14" s="76"/>
      <c r="G14" s="76"/>
      <c r="H14" s="82">
        <v>2</v>
      </c>
      <c r="I14" s="76"/>
    </row>
    <row r="15" spans="1:9" ht="19.95" customHeight="1" x14ac:dyDescent="0.25">
      <c r="A15" s="76" t="s">
        <v>240</v>
      </c>
      <c r="B15" s="82" t="s">
        <v>238</v>
      </c>
      <c r="C15" s="76"/>
      <c r="D15" s="76"/>
      <c r="E15" s="76"/>
      <c r="F15" s="76"/>
      <c r="G15" s="76"/>
      <c r="H15" s="82">
        <v>2</v>
      </c>
      <c r="I15" s="76"/>
    </row>
    <row r="16" spans="1:9" ht="30" x14ac:dyDescent="0.25">
      <c r="A16" s="83" t="s">
        <v>241</v>
      </c>
      <c r="B16" s="82" t="s">
        <v>238</v>
      </c>
      <c r="C16" s="76" t="s">
        <v>242</v>
      </c>
      <c r="D16" s="76" t="s">
        <v>243</v>
      </c>
      <c r="E16" s="76" t="s">
        <v>244</v>
      </c>
      <c r="F16" s="76" t="s">
        <v>245</v>
      </c>
      <c r="G16" s="76" t="s">
        <v>246</v>
      </c>
      <c r="H16" s="82">
        <v>2</v>
      </c>
      <c r="I16" s="76"/>
    </row>
    <row r="17" spans="1:9" ht="19.95" customHeight="1" x14ac:dyDescent="0.25">
      <c r="A17" s="76" t="s">
        <v>247</v>
      </c>
      <c r="B17" s="82" t="s">
        <v>238</v>
      </c>
      <c r="C17" s="76" t="s">
        <v>248</v>
      </c>
      <c r="D17" s="76" t="s">
        <v>249</v>
      </c>
      <c r="E17" s="76" t="s">
        <v>250</v>
      </c>
      <c r="F17" s="76" t="s">
        <v>251</v>
      </c>
      <c r="G17" s="76" t="s">
        <v>252</v>
      </c>
      <c r="H17" s="82">
        <v>2</v>
      </c>
      <c r="I17" s="76"/>
    </row>
    <row r="18" spans="1:9" ht="19.95" customHeight="1" x14ac:dyDescent="0.25">
      <c r="A18" s="76" t="s">
        <v>253</v>
      </c>
      <c r="B18" s="82" t="s">
        <v>238</v>
      </c>
      <c r="C18" s="76" t="s">
        <v>254</v>
      </c>
      <c r="D18" s="76" t="s">
        <v>250</v>
      </c>
      <c r="E18" s="76" t="s">
        <v>251</v>
      </c>
      <c r="F18" s="76" t="s">
        <v>255</v>
      </c>
      <c r="G18" s="76" t="s">
        <v>256</v>
      </c>
      <c r="H18" s="82">
        <v>2</v>
      </c>
      <c r="I18" s="76"/>
    </row>
    <row r="19" spans="1:9" ht="19.95" customHeight="1" thickBot="1" x14ac:dyDescent="0.45">
      <c r="A19" s="84" t="s">
        <v>257</v>
      </c>
      <c r="B19" s="85">
        <v>200</v>
      </c>
      <c r="H19" s="86" t="s">
        <v>258</v>
      </c>
      <c r="I19" s="87"/>
    </row>
    <row r="20" spans="1:9" ht="15.6" thickTop="1" x14ac:dyDescent="0.25"/>
    <row r="21" spans="1:9" x14ac:dyDescent="0.25">
      <c r="A21" s="69" t="s">
        <v>259</v>
      </c>
    </row>
  </sheetData>
  <mergeCells count="4">
    <mergeCell ref="A2:A4"/>
    <mergeCell ref="B2:B4"/>
    <mergeCell ref="H2:H4"/>
    <mergeCell ref="I2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showGridLines="0" workbookViewId="0">
      <selection activeCell="B6" sqref="B6"/>
    </sheetView>
  </sheetViews>
  <sheetFormatPr defaultRowHeight="14.4" x14ac:dyDescent="0.3"/>
  <cols>
    <col min="1" max="1" width="27.5546875" customWidth="1"/>
    <col min="2" max="2" width="72.33203125" customWidth="1"/>
    <col min="3" max="3" width="46" customWidth="1"/>
    <col min="4" max="4" width="42" customWidth="1"/>
    <col min="5" max="5" width="30" customWidth="1"/>
  </cols>
  <sheetData>
    <row r="1" spans="1:5" ht="28.05" customHeight="1" x14ac:dyDescent="0.3">
      <c r="A1" s="21" t="s">
        <v>117</v>
      </c>
      <c r="B1" s="18"/>
      <c r="C1" s="18"/>
      <c r="D1" s="18"/>
      <c r="E1" s="18"/>
    </row>
    <row r="2" spans="1:5" ht="22.05" customHeight="1" x14ac:dyDescent="0.3">
      <c r="A2" s="22" t="s">
        <v>118</v>
      </c>
      <c r="B2" s="18"/>
      <c r="C2" s="18"/>
      <c r="D2" s="18"/>
      <c r="E2" s="18"/>
    </row>
    <row r="4" spans="1:5" x14ac:dyDescent="0.3">
      <c r="A4" s="36" t="s">
        <v>289</v>
      </c>
      <c r="B4" s="36" t="s">
        <v>290</v>
      </c>
      <c r="C4" s="36" t="s">
        <v>291</v>
      </c>
      <c r="D4" s="5" t="s">
        <v>119</v>
      </c>
      <c r="E4" s="5" t="s">
        <v>120</v>
      </c>
    </row>
    <row r="5" spans="1:5" ht="75" customHeight="1" x14ac:dyDescent="0.3">
      <c r="A5" s="17" t="s">
        <v>121</v>
      </c>
      <c r="B5" s="98" t="s">
        <v>286</v>
      </c>
      <c r="C5" s="98" t="s">
        <v>294</v>
      </c>
      <c r="D5" s="98" t="s">
        <v>292</v>
      </c>
      <c r="E5" s="56" t="s">
        <v>285</v>
      </c>
    </row>
    <row r="6" spans="1:5" ht="124.2" customHeight="1" x14ac:dyDescent="0.3">
      <c r="A6" s="17" t="s">
        <v>122</v>
      </c>
      <c r="B6" s="98" t="s">
        <v>287</v>
      </c>
      <c r="C6" s="98" t="s">
        <v>288</v>
      </c>
      <c r="D6" s="98" t="s">
        <v>293</v>
      </c>
      <c r="E6" s="56" t="s">
        <v>284</v>
      </c>
    </row>
    <row r="7" spans="1:5" ht="75" customHeight="1" x14ac:dyDescent="0.3">
      <c r="A7" s="56" t="s">
        <v>282</v>
      </c>
      <c r="B7" s="98" t="s">
        <v>297</v>
      </c>
      <c r="C7" s="98" t="s">
        <v>296</v>
      </c>
      <c r="D7" s="98" t="s">
        <v>295</v>
      </c>
      <c r="E7" s="56" t="s">
        <v>283</v>
      </c>
    </row>
  </sheetData>
  <mergeCells count="2">
    <mergeCell ref="A2:E2"/>
    <mergeCell ref="A1:E1"/>
  </mergeCells>
  <pageMargins left="0.3" right="0.3" top="0.5" bottom="0.5" header="0.5" footer="0.5"/>
  <pageSetup fitToHeight="0" orientation="landscape" r:id="rId1"/>
  <headerFooter>
    <oddFooter>&amp;CIPACK Logistics | Senior Engineer 90-Day Evaluation&amp;RPage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8"/>
  <sheetViews>
    <sheetView showGridLines="0" workbookViewId="0">
      <selection activeCell="C7" sqref="C7"/>
    </sheetView>
  </sheetViews>
  <sheetFormatPr defaultRowHeight="14.4" x14ac:dyDescent="0.3"/>
  <cols>
    <col min="1" max="1" width="48" customWidth="1"/>
    <col min="2" max="2" width="24" customWidth="1"/>
    <col min="3" max="3" width="70" customWidth="1"/>
    <col min="4" max="4" width="48" customWidth="1"/>
  </cols>
  <sheetData>
    <row r="1" spans="1:4" ht="28.05" customHeight="1" x14ac:dyDescent="0.3">
      <c r="A1" s="21" t="s">
        <v>126</v>
      </c>
      <c r="B1" s="18"/>
      <c r="C1" s="18"/>
      <c r="D1" s="18"/>
    </row>
    <row r="2" spans="1:4" ht="22.05" customHeight="1" x14ac:dyDescent="0.3">
      <c r="A2" s="30" t="s">
        <v>160</v>
      </c>
      <c r="B2" s="18"/>
      <c r="C2" s="18"/>
      <c r="D2" s="18"/>
    </row>
    <row r="4" spans="1:4" x14ac:dyDescent="0.3">
      <c r="A4" s="5" t="s">
        <v>127</v>
      </c>
      <c r="B4" s="5" t="s">
        <v>128</v>
      </c>
      <c r="C4" s="5" t="s">
        <v>129</v>
      </c>
      <c r="D4" s="5" t="s">
        <v>130</v>
      </c>
    </row>
    <row r="5" spans="1:4" ht="70.05" customHeight="1" x14ac:dyDescent="0.3">
      <c r="A5" s="17" t="s">
        <v>131</v>
      </c>
      <c r="B5" s="10" t="s">
        <v>132</v>
      </c>
      <c r="C5" s="10" t="s">
        <v>133</v>
      </c>
      <c r="D5" s="10" t="s">
        <v>134</v>
      </c>
    </row>
    <row r="6" spans="1:4" ht="70.05" customHeight="1" x14ac:dyDescent="0.3">
      <c r="A6" s="17" t="s">
        <v>135</v>
      </c>
      <c r="B6" s="10" t="s">
        <v>136</v>
      </c>
      <c r="C6" s="10" t="s">
        <v>137</v>
      </c>
      <c r="D6" s="10" t="s">
        <v>138</v>
      </c>
    </row>
    <row r="7" spans="1:4" ht="70.05" customHeight="1" x14ac:dyDescent="0.3">
      <c r="A7" s="17" t="s">
        <v>139</v>
      </c>
      <c r="B7" s="10" t="s">
        <v>140</v>
      </c>
      <c r="C7" s="10" t="s">
        <v>141</v>
      </c>
      <c r="D7" s="10" t="s">
        <v>142</v>
      </c>
    </row>
    <row r="8" spans="1:4" ht="70.05" customHeight="1" x14ac:dyDescent="0.3">
      <c r="A8" s="17" t="s">
        <v>143</v>
      </c>
      <c r="B8" s="10" t="s">
        <v>144</v>
      </c>
      <c r="C8" s="10" t="s">
        <v>145</v>
      </c>
      <c r="D8" s="10" t="s">
        <v>146</v>
      </c>
    </row>
  </sheetData>
  <mergeCells count="2">
    <mergeCell ref="A1:D1"/>
    <mergeCell ref="A2:D2"/>
  </mergeCells>
  <pageMargins left="0.3" right="0.3" top="0.5" bottom="0.5" header="0.5" footer="0.5"/>
  <pageSetup fitToHeight="0" orientation="landscape"/>
  <headerFooter>
    <oddFooter>&amp;CIPACK Logistics | Senior Engineer 90-Day Evaluation&amp;RPage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B52E39C413C418B6F1B206DD6EEA9" ma:contentTypeVersion="13" ma:contentTypeDescription="Create a new document." ma:contentTypeScope="" ma:versionID="1d6a1e75291e620fc2b40f3ea470ce15">
  <xsd:schema xmlns:xsd="http://www.w3.org/2001/XMLSchema" xmlns:xs="http://www.w3.org/2001/XMLSchema" xmlns:p="http://schemas.microsoft.com/office/2006/metadata/properties" xmlns:ns2="c0303dc4-22cc-455a-9bc0-b2d85695d4db" xmlns:ns3="c109dbcc-5a59-4109-b73c-dc5ae0be8905" targetNamespace="http://schemas.microsoft.com/office/2006/metadata/properties" ma:root="true" ma:fieldsID="20fa95a3337c2691c1301d1c1c5babca" ns2:_="" ns3:_="">
    <xsd:import namespace="c0303dc4-22cc-455a-9bc0-b2d85695d4db"/>
    <xsd:import namespace="c109dbcc-5a59-4109-b73c-dc5ae0be89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03dc4-22cc-455a-9bc0-b2d85695d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5660f2b-4f9a-4563-896e-a01ad19aae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9dbcc-5a59-4109-b73c-dc5ae0be89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ac036d-7052-4158-a99d-2752e34a1556}" ma:internalName="TaxCatchAll" ma:showField="CatchAllData" ma:web="c109dbcc-5a59-4109-b73c-dc5ae0be89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09dbcc-5a59-4109-b73c-dc5ae0be8905" xsi:nil="true"/>
    <lcf76f155ced4ddcb4097134ff3c332f xmlns="c0303dc4-22cc-455a-9bc0-b2d85695d4d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F880D6-847A-43B4-A62E-76CC85F3629A}"/>
</file>

<file path=customXml/itemProps2.xml><?xml version="1.0" encoding="utf-8"?>
<ds:datastoreItem xmlns:ds="http://schemas.openxmlformats.org/officeDocument/2006/customXml" ds:itemID="{FEEE8731-4892-4684-A1F9-EDE12B5BFA81}"/>
</file>

<file path=customXml/itemProps3.xml><?xml version="1.0" encoding="utf-8"?>
<ds:datastoreItem xmlns:ds="http://schemas.openxmlformats.org/officeDocument/2006/customXml" ds:itemID="{EBCB8EFE-537D-49E5-91DF-F7E310348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90_Day_Plan</vt:lpstr>
      <vt:lpstr>Checkpoint_Review</vt:lpstr>
      <vt:lpstr>Evaluation_EN Department</vt:lpstr>
      <vt:lpstr>Evaluation_HR IPACK</vt:lpstr>
      <vt:lpstr>Role_Boundary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Phalakon Phuetsing</cp:lastModifiedBy>
  <dcterms:created xsi:type="dcterms:W3CDTF">2026-09-10T06:48:47Z</dcterms:created>
  <dcterms:modified xsi:type="dcterms:W3CDTF">2026-09-12T08:29:34Z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0x010100A8BB52E39C413C418B6F1B206DD6EEA9</vt:lpwstr>
  </property>
</Properties>
</file>